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5" yWindow="0" windowWidth="8445" windowHeight="11925"/>
  </bookViews>
  <sheets>
    <sheet name="Лесная 3 на сайт" sheetId="17" r:id="rId1"/>
  </sheets>
  <definedNames>
    <definedName name="_xlnm.Print_Area" localSheetId="0">'Лесная 3 на сайт'!$A$1:$AC$65</definedName>
  </definedNames>
  <calcPr calcId="152511" refMode="R1C1"/>
</workbook>
</file>

<file path=xl/calcChain.xml><?xml version="1.0" encoding="utf-8"?>
<calcChain xmlns="http://schemas.openxmlformats.org/spreadsheetml/2006/main">
  <c r="AC53" i="17" l="1"/>
  <c r="AC52" i="17"/>
  <c r="AC51" i="17"/>
  <c r="AC50" i="17"/>
  <c r="AC49" i="17"/>
  <c r="AC48" i="17"/>
  <c r="AC47" i="17"/>
  <c r="AC46" i="17"/>
  <c r="AC45" i="17"/>
  <c r="AC44" i="17"/>
  <c r="AC43" i="17"/>
  <c r="AC42" i="17"/>
  <c r="AC41" i="17"/>
  <c r="AC40" i="17"/>
  <c r="AC39" i="17"/>
  <c r="AC38" i="17"/>
  <c r="AC37" i="17"/>
  <c r="AC36" i="17"/>
  <c r="AC35" i="17"/>
  <c r="AC33" i="17"/>
  <c r="AC32" i="17"/>
  <c r="AC31" i="17"/>
  <c r="AC30" i="17"/>
  <c r="AC29" i="17"/>
  <c r="AC28" i="17"/>
  <c r="AC27" i="17"/>
  <c r="AC26" i="17"/>
  <c r="AC25" i="17"/>
  <c r="AC24" i="17"/>
  <c r="AC23" i="17"/>
  <c r="AC22" i="17"/>
  <c r="AC21" i="17"/>
  <c r="AC20" i="17"/>
  <c r="AC19" i="17"/>
  <c r="AC18" i="17"/>
  <c r="AC17" i="17"/>
  <c r="AC16" i="17"/>
  <c r="AC14" i="17"/>
  <c r="AC13" i="17"/>
  <c r="I13" i="17" l="1"/>
  <c r="K13" i="17"/>
  <c r="M13" i="17"/>
  <c r="O13" i="17"/>
  <c r="Q13" i="17"/>
  <c r="S13" i="17"/>
  <c r="U13" i="17"/>
  <c r="W13" i="17"/>
  <c r="Y13" i="17"/>
  <c r="AA13" i="17"/>
  <c r="I14" i="17"/>
  <c r="K14" i="17"/>
  <c r="M14" i="17"/>
  <c r="O14" i="17"/>
  <c r="Q14" i="17"/>
  <c r="S14" i="17"/>
  <c r="U14" i="17"/>
  <c r="W14" i="17"/>
  <c r="Y14" i="17"/>
  <c r="AA14" i="17"/>
  <c r="I16" i="17"/>
  <c r="K16" i="17"/>
  <c r="M16" i="17"/>
  <c r="O16" i="17"/>
  <c r="Q16" i="17"/>
  <c r="S16" i="17"/>
  <c r="U16" i="17"/>
  <c r="W16" i="17"/>
  <c r="Y16" i="17"/>
  <c r="AA16" i="17"/>
  <c r="I17" i="17"/>
  <c r="K17" i="17"/>
  <c r="M17" i="17"/>
  <c r="O17" i="17"/>
  <c r="Q17" i="17"/>
  <c r="S17" i="17"/>
  <c r="U17" i="17"/>
  <c r="W17" i="17"/>
  <c r="Y17" i="17"/>
  <c r="AA17" i="17"/>
  <c r="I18" i="17"/>
  <c r="K18" i="17"/>
  <c r="M18" i="17"/>
  <c r="O18" i="17"/>
  <c r="Q18" i="17"/>
  <c r="S18" i="17"/>
  <c r="U18" i="17"/>
  <c r="W18" i="17"/>
  <c r="Y18" i="17"/>
  <c r="AA18" i="17"/>
  <c r="I19" i="17"/>
  <c r="K19" i="17"/>
  <c r="M19" i="17"/>
  <c r="O19" i="17"/>
  <c r="Q19" i="17"/>
  <c r="S19" i="17"/>
  <c r="U19" i="17"/>
  <c r="W19" i="17"/>
  <c r="Y19" i="17"/>
  <c r="AA19" i="17"/>
  <c r="I20" i="17"/>
  <c r="K20" i="17"/>
  <c r="M20" i="17"/>
  <c r="O20" i="17"/>
  <c r="Q20" i="17"/>
  <c r="S20" i="17"/>
  <c r="U20" i="17"/>
  <c r="W20" i="17"/>
  <c r="Y20" i="17"/>
  <c r="AA20" i="17"/>
  <c r="I21" i="17"/>
  <c r="K21" i="17"/>
  <c r="M21" i="17"/>
  <c r="O21" i="17"/>
  <c r="Q21" i="17"/>
  <c r="S21" i="17"/>
  <c r="U21" i="17"/>
  <c r="W21" i="17"/>
  <c r="Y21" i="17"/>
  <c r="AA21" i="17"/>
  <c r="I22" i="17"/>
  <c r="K22" i="17"/>
  <c r="M22" i="17"/>
  <c r="O22" i="17"/>
  <c r="Q22" i="17"/>
  <c r="S22" i="17"/>
  <c r="U22" i="17"/>
  <c r="W22" i="17"/>
  <c r="Y22" i="17"/>
  <c r="AA22" i="17"/>
  <c r="I23" i="17"/>
  <c r="K23" i="17"/>
  <c r="M23" i="17"/>
  <c r="O23" i="17"/>
  <c r="Q23" i="17"/>
  <c r="S23" i="17"/>
  <c r="U23" i="17"/>
  <c r="W23" i="17"/>
  <c r="Y23" i="17"/>
  <c r="AA23" i="17"/>
  <c r="I24" i="17"/>
  <c r="K24" i="17"/>
  <c r="M24" i="17"/>
  <c r="O24" i="17"/>
  <c r="Q24" i="17"/>
  <c r="S24" i="17"/>
  <c r="U24" i="17"/>
  <c r="W24" i="17"/>
  <c r="Y24" i="17"/>
  <c r="AA24" i="17"/>
  <c r="I25" i="17"/>
  <c r="K25" i="17"/>
  <c r="M25" i="17"/>
  <c r="O25" i="17"/>
  <c r="Q25" i="17"/>
  <c r="S25" i="17"/>
  <c r="U25" i="17"/>
  <c r="W25" i="17"/>
  <c r="Y25" i="17"/>
  <c r="AA25" i="17"/>
  <c r="I26" i="17"/>
  <c r="K26" i="17"/>
  <c r="M26" i="17"/>
  <c r="O26" i="17"/>
  <c r="Q26" i="17"/>
  <c r="S26" i="17"/>
  <c r="U26" i="17"/>
  <c r="W26" i="17"/>
  <c r="Y26" i="17"/>
  <c r="AA26" i="17"/>
  <c r="I27" i="17"/>
  <c r="K27" i="17"/>
  <c r="M27" i="17"/>
  <c r="O27" i="17"/>
  <c r="Q27" i="17"/>
  <c r="S27" i="17"/>
  <c r="U27" i="17"/>
  <c r="W27" i="17"/>
  <c r="Y27" i="17"/>
  <c r="AA27" i="17"/>
  <c r="I28" i="17"/>
  <c r="K28" i="17"/>
  <c r="M28" i="17"/>
  <c r="O28" i="17"/>
  <c r="Q28" i="17"/>
  <c r="S28" i="17"/>
  <c r="U28" i="17"/>
  <c r="W28" i="17"/>
  <c r="Y28" i="17"/>
  <c r="AA28" i="17"/>
  <c r="I29" i="17"/>
  <c r="K29" i="17"/>
  <c r="M29" i="17"/>
  <c r="O29" i="17"/>
  <c r="Q29" i="17"/>
  <c r="S29" i="17"/>
  <c r="U29" i="17"/>
  <c r="W29" i="17"/>
  <c r="Y29" i="17"/>
  <c r="AA29" i="17"/>
  <c r="I30" i="17"/>
  <c r="K30" i="17"/>
  <c r="M30" i="17"/>
  <c r="O30" i="17"/>
  <c r="Q30" i="17"/>
  <c r="S30" i="17"/>
  <c r="U30" i="17"/>
  <c r="W30" i="17"/>
  <c r="Y30" i="17"/>
  <c r="AA30" i="17"/>
  <c r="I31" i="17"/>
  <c r="K31" i="17"/>
  <c r="M31" i="17"/>
  <c r="O31" i="17"/>
  <c r="Q31" i="17"/>
  <c r="S31" i="17"/>
  <c r="U31" i="17"/>
  <c r="W31" i="17"/>
  <c r="Y31" i="17"/>
  <c r="AA31" i="17"/>
  <c r="I32" i="17"/>
  <c r="K32" i="17"/>
  <c r="M32" i="17"/>
  <c r="O32" i="17"/>
  <c r="Q32" i="17"/>
  <c r="S32" i="17"/>
  <c r="U32" i="17"/>
  <c r="W32" i="17"/>
  <c r="Y32" i="17"/>
  <c r="AA32" i="17"/>
  <c r="I33" i="17"/>
  <c r="K33" i="17"/>
  <c r="M33" i="17"/>
  <c r="O33" i="17"/>
  <c r="Q33" i="17"/>
  <c r="S33" i="17"/>
  <c r="U33" i="17"/>
  <c r="W33" i="17"/>
  <c r="Y33" i="17"/>
  <c r="AA33" i="17"/>
  <c r="I35" i="17"/>
  <c r="K35" i="17"/>
  <c r="M35" i="17"/>
  <c r="O35" i="17"/>
  <c r="Q35" i="17"/>
  <c r="S35" i="17"/>
  <c r="U35" i="17"/>
  <c r="W35" i="17"/>
  <c r="Y35" i="17"/>
  <c r="AA35" i="17"/>
  <c r="I36" i="17"/>
  <c r="K36" i="17"/>
  <c r="M36" i="17"/>
  <c r="O36" i="17"/>
  <c r="Q36" i="17"/>
  <c r="S36" i="17"/>
  <c r="U36" i="17"/>
  <c r="W36" i="17"/>
  <c r="Y36" i="17"/>
  <c r="AA36" i="17"/>
  <c r="I37" i="17"/>
  <c r="K37" i="17"/>
  <c r="M37" i="17"/>
  <c r="O37" i="17"/>
  <c r="Q37" i="17"/>
  <c r="S37" i="17"/>
  <c r="U37" i="17"/>
  <c r="W37" i="17"/>
  <c r="Y37" i="17"/>
  <c r="AA37" i="17"/>
  <c r="I38" i="17"/>
  <c r="K38" i="17"/>
  <c r="M38" i="17"/>
  <c r="O38" i="17"/>
  <c r="Q38" i="17"/>
  <c r="S38" i="17"/>
  <c r="U38" i="17"/>
  <c r="W38" i="17"/>
  <c r="Y38" i="17"/>
  <c r="AA38" i="17"/>
  <c r="I39" i="17"/>
  <c r="K39" i="17"/>
  <c r="M39" i="17"/>
  <c r="O39" i="17"/>
  <c r="Q39" i="17"/>
  <c r="S39" i="17"/>
  <c r="U39" i="17"/>
  <c r="W39" i="17"/>
  <c r="Y39" i="17"/>
  <c r="AA39" i="17"/>
  <c r="I40" i="17"/>
  <c r="K40" i="17"/>
  <c r="M40" i="17"/>
  <c r="O40" i="17"/>
  <c r="Q40" i="17"/>
  <c r="S40" i="17"/>
  <c r="U40" i="17"/>
  <c r="W40" i="17"/>
  <c r="Y40" i="17"/>
  <c r="AA40" i="17"/>
  <c r="I41" i="17"/>
  <c r="K41" i="17"/>
  <c r="M41" i="17"/>
  <c r="O41" i="17"/>
  <c r="Q41" i="17"/>
  <c r="S41" i="17"/>
  <c r="U41" i="17"/>
  <c r="W41" i="17"/>
  <c r="Y41" i="17"/>
  <c r="AA41" i="17"/>
  <c r="I42" i="17"/>
  <c r="K42" i="17"/>
  <c r="M42" i="17"/>
  <c r="O42" i="17"/>
  <c r="Q42" i="17"/>
  <c r="S42" i="17"/>
  <c r="U42" i="17"/>
  <c r="W42" i="17"/>
  <c r="Y42" i="17"/>
  <c r="AA42" i="17"/>
  <c r="I43" i="17"/>
  <c r="K43" i="17"/>
  <c r="M43" i="17"/>
  <c r="O43" i="17"/>
  <c r="Q43" i="17"/>
  <c r="S43" i="17"/>
  <c r="U43" i="17"/>
  <c r="W43" i="17"/>
  <c r="Y43" i="17"/>
  <c r="AA43" i="17"/>
  <c r="I44" i="17"/>
  <c r="K44" i="17"/>
  <c r="M44" i="17"/>
  <c r="O44" i="17"/>
  <c r="Q44" i="17"/>
  <c r="S44" i="17"/>
  <c r="U44" i="17"/>
  <c r="W44" i="17"/>
  <c r="Y44" i="17"/>
  <c r="AA44" i="17"/>
  <c r="I45" i="17"/>
  <c r="K45" i="17"/>
  <c r="M45" i="17"/>
  <c r="O45" i="17"/>
  <c r="Q45" i="17"/>
  <c r="S45" i="17"/>
  <c r="U45" i="17"/>
  <c r="W45" i="17"/>
  <c r="Y45" i="17"/>
  <c r="AA45" i="17"/>
  <c r="I46" i="17"/>
  <c r="K46" i="17"/>
  <c r="M46" i="17"/>
  <c r="O46" i="17"/>
  <c r="Q46" i="17"/>
  <c r="S46" i="17"/>
  <c r="U46" i="17"/>
  <c r="W46" i="17"/>
  <c r="Y46" i="17"/>
  <c r="AA46" i="17"/>
  <c r="I47" i="17"/>
  <c r="K47" i="17"/>
  <c r="M47" i="17"/>
  <c r="O47" i="17"/>
  <c r="Q47" i="17"/>
  <c r="S47" i="17"/>
  <c r="U47" i="17"/>
  <c r="W47" i="17"/>
  <c r="Y47" i="17"/>
  <c r="AA47" i="17"/>
  <c r="I48" i="17"/>
  <c r="K48" i="17"/>
  <c r="M48" i="17"/>
  <c r="O48" i="17"/>
  <c r="Q48" i="17"/>
  <c r="S48" i="17"/>
  <c r="U48" i="17"/>
  <c r="W48" i="17"/>
  <c r="Y48" i="17"/>
  <c r="AA48" i="17"/>
  <c r="I49" i="17"/>
  <c r="K49" i="17"/>
  <c r="M49" i="17"/>
  <c r="O49" i="17"/>
  <c r="Q49" i="17"/>
  <c r="S49" i="17"/>
  <c r="U49" i="17"/>
  <c r="W49" i="17"/>
  <c r="Y49" i="17"/>
  <c r="AA49" i="17"/>
  <c r="I50" i="17"/>
  <c r="K50" i="17"/>
  <c r="M50" i="17"/>
  <c r="O50" i="17"/>
  <c r="Q50" i="17"/>
  <c r="S50" i="17"/>
  <c r="U50" i="17"/>
  <c r="W50" i="17"/>
  <c r="Y50" i="17"/>
  <c r="AA50" i="17"/>
  <c r="I51" i="17"/>
  <c r="K51" i="17"/>
  <c r="M51" i="17"/>
  <c r="O51" i="17"/>
  <c r="Q51" i="17"/>
  <c r="S51" i="17"/>
  <c r="U51" i="17"/>
  <c r="W51" i="17"/>
  <c r="Y51" i="17"/>
  <c r="AA51" i="17"/>
  <c r="I52" i="17"/>
  <c r="K52" i="17"/>
  <c r="M52" i="17"/>
  <c r="O52" i="17"/>
  <c r="Q52" i="17"/>
  <c r="S52" i="17"/>
  <c r="U52" i="17"/>
  <c r="W52" i="17"/>
  <c r="Y52" i="17"/>
  <c r="AA52" i="17"/>
  <c r="I53" i="17"/>
  <c r="K53" i="17"/>
  <c r="M53" i="17"/>
  <c r="O53" i="17"/>
  <c r="Q53" i="17"/>
  <c r="S53" i="17"/>
  <c r="U53" i="17"/>
  <c r="W53" i="17"/>
  <c r="Y53" i="17"/>
  <c r="AA53" i="17"/>
</calcChain>
</file>

<file path=xl/comments1.xml><?xml version="1.0" encoding="utf-8"?>
<comments xmlns="http://schemas.openxmlformats.org/spreadsheetml/2006/main">
  <authors>
    <author>Автор</author>
  </authors>
  <commentList>
    <comment ref="R32" authorId="0" shapeId="0">
      <text>
        <r>
          <rPr>
            <b/>
            <sz val="9"/>
            <color indexed="81"/>
            <rFont val="Tahoma"/>
            <family val="2"/>
            <charset val="204"/>
          </rPr>
          <t>Автор:</t>
        </r>
        <r>
          <rPr>
            <sz val="9"/>
            <color indexed="81"/>
            <rFont val="Tahoma"/>
            <family val="2"/>
            <charset val="204"/>
          </rPr>
          <t xml:space="preserve">
замена счётчика на №03410170
</t>
        </r>
      </text>
    </comment>
  </commentList>
</comments>
</file>

<file path=xl/sharedStrings.xml><?xml version="1.0" encoding="utf-8"?>
<sst xmlns="http://schemas.openxmlformats.org/spreadsheetml/2006/main" count="170" uniqueCount="105">
  <si>
    <t>январь</t>
  </si>
  <si>
    <t>февраль</t>
  </si>
  <si>
    <t>март</t>
  </si>
  <si>
    <t>апрель</t>
  </si>
  <si>
    <t>23</t>
  </si>
  <si>
    <t>декабрь</t>
  </si>
  <si>
    <t>ноябрь</t>
  </si>
  <si>
    <t>октябрь</t>
  </si>
  <si>
    <t>сентябрь</t>
  </si>
  <si>
    <t>август</t>
  </si>
  <si>
    <t>июль</t>
  </si>
  <si>
    <t>июнь</t>
  </si>
  <si>
    <t>май</t>
  </si>
  <si>
    <t>-</t>
  </si>
  <si>
    <t xml:space="preserve">       Расчет платы за услуги содержания домовладения, отопление рассчитываются по тарифам, утвержденным Советом Депутатов г.Реутов московской области №267/42 от 06.06.2012г., Постановлением Администрации г.Реутов №1077-ПА от 26.12.2012г. Размер общей площади помещения определяется с учетом поправочного коэффициента (равен 1,6), на основании письма Комитета по управлению муниципальным имуществом Администрации гРеутов (об увеличении общей площади), распределяется в равном объеме всем жителям дома №11 по ул.Победы. Предоставляем методику расчета коэффициента по определению доли в местах общего пользования.</t>
  </si>
  <si>
    <t>Разъяснение:</t>
  </si>
  <si>
    <t>квартиры</t>
  </si>
  <si>
    <t>05046410</t>
  </si>
  <si>
    <t>моп</t>
  </si>
  <si>
    <t>05047229</t>
  </si>
  <si>
    <t>57/1, 57/2-3, 57/4, 58/1, 58/2, 58/3, 58/4, 59/1, 59/2, 59/3, 59/4</t>
  </si>
  <si>
    <t>9 этаж</t>
  </si>
  <si>
    <t>05046500</t>
  </si>
  <si>
    <t>05046724</t>
  </si>
  <si>
    <t>50/1-2, 50/3, 50/4, 51/1, 51/2, 51/3-4, 52/1-2, 53/1, 53/2</t>
  </si>
  <si>
    <t>8 этаж</t>
  </si>
  <si>
    <t>05046583</t>
  </si>
  <si>
    <t>05046632</t>
  </si>
  <si>
    <t>44/1-2, 44/3, 44/4, 45/1, 45/2, 45/3, 45/4, 46/1, 46/2, 46/3-4</t>
  </si>
  <si>
    <t>7 этаж</t>
  </si>
  <si>
    <t>05047034</t>
  </si>
  <si>
    <t>05046665</t>
  </si>
  <si>
    <t>38/1, 38/2, 38/3, 38/4, 39/1, 39/2, 39/3, 39/4, 40/1, 40/2, 40/3, 40/4</t>
  </si>
  <si>
    <t>6 этаж</t>
  </si>
  <si>
    <t>00967941</t>
  </si>
  <si>
    <t>00968119</t>
  </si>
  <si>
    <t>31, 32, 33/1, 33/2, 33/3, 33/4, 34/1, 34/2, 34/3, 34/4</t>
  </si>
  <si>
    <t>5 этаж</t>
  </si>
  <si>
    <t>комната</t>
  </si>
  <si>
    <t>03203697</t>
  </si>
  <si>
    <t>00968384</t>
  </si>
  <si>
    <t>01917163</t>
  </si>
  <si>
    <t>23/1, 23/2, 23/3-4, 24/1, 24/2, 24/3-4, 25/1, 25/2, 25/3, 25/4</t>
  </si>
  <si>
    <t>4 этаж</t>
  </si>
  <si>
    <t>00968901</t>
  </si>
  <si>
    <t>00967946</t>
  </si>
  <si>
    <t>17/1, 17/2, 17/3, 17/4, 18/1, 18/2, 18/3, 18/4, 19/1, 19/2, 19/3, 19/4</t>
  </si>
  <si>
    <t>3 этаж</t>
  </si>
  <si>
    <t>00968447</t>
  </si>
  <si>
    <t>00968928</t>
  </si>
  <si>
    <t>8, 9, 10/1, 10/2, 11, 12/1-2, 12/3-4</t>
  </si>
  <si>
    <t>2 этаж</t>
  </si>
  <si>
    <t>05047075</t>
  </si>
  <si>
    <t>05047189</t>
  </si>
  <si>
    <t>4/2-3</t>
  </si>
  <si>
    <t>1 этаж</t>
  </si>
  <si>
    <t>Левое крыло (корпус 1)</t>
  </si>
  <si>
    <t>00968589</t>
  </si>
  <si>
    <t>00968130</t>
  </si>
  <si>
    <t>60/1-2, 61/3, 61/4, 62/3,   62/4-5, 63/2, 63/4, 64</t>
  </si>
  <si>
    <t>00968734</t>
  </si>
  <si>
    <t>00968154</t>
  </si>
  <si>
    <t>54/1, 54/2, 54/3, 54/4, 55/1, 55/2, 55/3, 55/4, 56/4, 56/3, 56/2, 56/1</t>
  </si>
  <si>
    <t>00967977</t>
  </si>
  <si>
    <t>00968481</t>
  </si>
  <si>
    <t>47/4-3-2, 47/1-2, 48/4, 48/3, 48/2, 48/1, 49/4-3, 49/2, 49/1</t>
  </si>
  <si>
    <t>00968563</t>
  </si>
  <si>
    <t>00968433</t>
  </si>
  <si>
    <t>41/4, 41/3, 41/2, 41/1, 42/4, 42/3, 42/2, 42/1, 43/4, 42/3, 42/2, 42/1</t>
  </si>
  <si>
    <t>01919483</t>
  </si>
  <si>
    <t>00968594</t>
  </si>
  <si>
    <t>35/4, 35/3, 35/2, 35/1, 36/1-2, 36/3, 36/4, 37/1, 37/2, 37/3, 37/4</t>
  </si>
  <si>
    <t>01916736</t>
  </si>
  <si>
    <t>01919315</t>
  </si>
  <si>
    <t>26/4, 26/3, 26/2-4, 26/1, 27, 28/1, 28/2, 29/2-3, 29/4, 30</t>
  </si>
  <si>
    <t>01918902</t>
  </si>
  <si>
    <t>01917877</t>
  </si>
  <si>
    <t xml:space="preserve">20/4, 20/3, 20/2, 20/1,  21/4, 21/3, 21/2, 21/1, 22/4, 22/3, 22/2, 22/1 </t>
  </si>
  <si>
    <t>05046908</t>
  </si>
  <si>
    <t>05047044</t>
  </si>
  <si>
    <t>13/1, 13/2, 13/3, 13/4, 14, 15, 16/1, 16/2, 16/3, 16/4, б/н</t>
  </si>
  <si>
    <t>05047052</t>
  </si>
  <si>
    <t>05046596</t>
  </si>
  <si>
    <t>6/2, 6/3, 6/4, 7</t>
  </si>
  <si>
    <t>Правое крыло (корпус 2)</t>
  </si>
  <si>
    <t>хоз.блоки</t>
  </si>
  <si>
    <t>01856340</t>
  </si>
  <si>
    <t>комнаты</t>
  </si>
  <si>
    <t>01858370</t>
  </si>
  <si>
    <t>общедомовые приборы учета</t>
  </si>
  <si>
    <t>щитовая</t>
  </si>
  <si>
    <t>расход,кВт*ч</t>
  </si>
  <si>
    <t xml:space="preserve">показания </t>
  </si>
  <si>
    <t>Назначение</t>
  </si>
  <si>
    <t>№ счетчика</t>
  </si>
  <si>
    <t>Ктр</t>
  </si>
  <si>
    <t>№ комнат</t>
  </si>
  <si>
    <t>Расположение счетчика</t>
  </si>
  <si>
    <t xml:space="preserve">   С 1 февраля 2013 года расчет объема электроэнергии производится в соответствии с показаниями установленных на этажах приборов учета. Начисление платы за потребленную электроэнергию осуществляется  путем суммирования объемов зафиксированных поэтажными приборами учета электроэнергии пропорционально количеству  проживающих на этаже. Объем потребленной электрической энергии по общедомовому прибору учета расчитывается как разница показаний текущего месяца с предыдущим, помноженный на коэффициент трансформации.</t>
  </si>
  <si>
    <t>Методика расчета потребления электроэнергии</t>
  </si>
  <si>
    <t xml:space="preserve">           Расчет платы за холодное, горячее водоснабжение по адресу ул. Лесная д. 3 осуществляется в соответствии с нормативами водопотребления, утвержденными Постановлением Администрации города Реутов № 1077 ПА, от 26.12.2012г.
</t>
  </si>
  <si>
    <t>Методика расчета потребления ХВС и ГВС</t>
  </si>
  <si>
    <t>Данные потребления коммунальных ресурсов по адресу: ул. Лесная д. 3</t>
  </si>
  <si>
    <t>Приложение: Письмо Отдела по учёту, распределению и обмену жилой площади по определен ию коэффициентов определения доли в местах общего пользования.</t>
  </si>
  <si>
    <t>Методика расчёта площади помещения для начисления                                                                                                                                                                                                                                                  платы за содержание, текущий ремонт и отопления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</si>
</sst>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0"/>
      <name val="Arial"/>
      <family val="2"/>
      <charset val="204"/>
    </font>
    <font>
      <sz val="10"/>
      <name val="Arial Cyr"/>
      <charset val="204"/>
    </font>
    <font>
      <b/>
      <sz val="9"/>
      <color indexed="81"/>
      <name val="Tahoma"/>
      <family val="2"/>
      <charset val="204"/>
    </font>
    <font>
      <sz val="9"/>
      <color indexed="81"/>
      <name val="Tahoma"/>
      <family val="2"/>
      <charset val="204"/>
    </font>
    <font>
      <sz val="12"/>
      <color theme="1"/>
      <name val="Times New Roman"/>
      <family val="1"/>
      <charset val="204"/>
    </font>
    <font>
      <sz val="14"/>
      <color theme="1"/>
      <name val="Times New Roman"/>
      <family val="1"/>
      <charset val="204"/>
    </font>
    <font>
      <b/>
      <sz val="14"/>
      <color theme="1"/>
      <name val="Times New Roman"/>
      <family val="1"/>
      <charset val="204"/>
    </font>
    <font>
      <sz val="11"/>
      <color rgb="FF000000"/>
      <name val="Calibri"/>
      <family val="2"/>
      <charset val="204"/>
    </font>
    <font>
      <i/>
      <sz val="11"/>
      <color theme="1"/>
      <name val="Calibri"/>
      <family val="2"/>
      <charset val="204"/>
      <scheme val="minor"/>
    </font>
    <font>
      <b/>
      <i/>
      <u/>
      <sz val="16"/>
      <color theme="1"/>
      <name val="Times New Roman"/>
      <family val="1"/>
      <charset val="204"/>
    </font>
  </fonts>
  <fills count="6">
    <fill>
      <patternFill patternType="none"/>
    </fill>
    <fill>
      <patternFill patternType="gray125"/>
    </fill>
    <fill>
      <patternFill patternType="solid">
        <fgColor indexed="26"/>
      </patternFill>
    </fill>
    <fill>
      <patternFill patternType="solid">
        <fgColor theme="0"/>
        <bgColor indexed="64"/>
      </patternFill>
    </fill>
    <fill>
      <patternFill patternType="solid">
        <fgColor theme="6" tint="0.79998168889431442"/>
        <bgColor indexed="64"/>
      </patternFill>
    </fill>
    <fill>
      <patternFill patternType="solid">
        <fgColor theme="4" tint="0.59999389629810485"/>
        <bgColor indexed="64"/>
      </patternFill>
    </fill>
  </fills>
  <borders count="13">
    <border>
      <left/>
      <right/>
      <top/>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2" fillId="0" borderId="0"/>
    <xf numFmtId="0" fontId="2" fillId="2" borderId="2" applyNumberFormat="0" applyFont="0" applyAlignment="0" applyProtection="0"/>
  </cellStyleXfs>
  <cellXfs count="56">
    <xf numFmtId="0" fontId="0" fillId="0" borderId="0" xfId="0"/>
    <xf numFmtId="0" fontId="0" fillId="0" borderId="0" xfId="0" applyFill="1"/>
    <xf numFmtId="0" fontId="0" fillId="0" borderId="5" xfId="0" applyBorder="1"/>
    <xf numFmtId="0" fontId="0" fillId="0" borderId="5" xfId="0" applyFill="1" applyBorder="1" applyAlignment="1">
      <alignment horizontal="center" vertical="center"/>
    </xf>
    <xf numFmtId="0" fontId="6" fillId="0" borderId="0" xfId="0" applyFont="1"/>
    <xf numFmtId="1" fontId="0" fillId="0" borderId="5" xfId="0" applyNumberFormat="1" applyBorder="1"/>
    <xf numFmtId="3" fontId="0" fillId="0" borderId="5" xfId="0" applyNumberFormat="1" applyFill="1" applyBorder="1"/>
    <xf numFmtId="3" fontId="0" fillId="0" borderId="5" xfId="0" applyNumberFormat="1" applyBorder="1"/>
    <xf numFmtId="3" fontId="8" fillId="0" borderId="5" xfId="0" applyNumberFormat="1" applyFont="1" applyFill="1" applyBorder="1" applyAlignment="1">
      <alignment horizontal="center"/>
    </xf>
    <xf numFmtId="0" fontId="0" fillId="0" borderId="5" xfId="0" applyFill="1" applyBorder="1" applyAlignment="1">
      <alignment horizontal="center"/>
    </xf>
    <xf numFmtId="49" fontId="0" fillId="0" borderId="5" xfId="0" applyNumberFormat="1" applyFill="1" applyBorder="1" applyAlignment="1">
      <alignment horizontal="center"/>
    </xf>
    <xf numFmtId="3" fontId="0" fillId="0" borderId="5" xfId="0" applyNumberFormat="1" applyBorder="1" applyAlignment="1">
      <alignment horizontal="center"/>
    </xf>
    <xf numFmtId="49" fontId="0" fillId="0" borderId="4" xfId="0" applyNumberFormat="1" applyFill="1" applyBorder="1" applyAlignment="1">
      <alignment horizontal="center" vertical="center" wrapText="1"/>
    </xf>
    <xf numFmtId="0" fontId="0" fillId="0" borderId="5" xfId="0" applyFill="1" applyBorder="1"/>
    <xf numFmtId="3" fontId="0" fillId="3" borderId="5" xfId="0" applyNumberFormat="1" applyFill="1" applyBorder="1"/>
    <xf numFmtId="0" fontId="0" fillId="0" borderId="5" xfId="0" applyNumberFormat="1" applyBorder="1"/>
    <xf numFmtId="0" fontId="0" fillId="4" borderId="5" xfId="0" applyFill="1" applyBorder="1" applyAlignment="1">
      <alignment horizontal="center" vertical="center" wrapText="1"/>
    </xf>
    <xf numFmtId="49" fontId="9" fillId="4" borderId="6" xfId="0" applyNumberFormat="1" applyFont="1" applyFill="1" applyBorder="1" applyAlignment="1">
      <alignment horizontal="center" vertical="center"/>
    </xf>
    <xf numFmtId="0" fontId="5" fillId="0" borderId="0" xfId="0" applyFont="1" applyAlignment="1">
      <alignment horizontal="center" wrapText="1"/>
    </xf>
    <xf numFmtId="0" fontId="6" fillId="0" borderId="0" xfId="0" applyFont="1" applyAlignment="1">
      <alignment horizontal="center" vertical="center" wrapText="1"/>
    </xf>
    <xf numFmtId="0" fontId="10" fillId="0" borderId="0" xfId="0" applyFont="1" applyAlignment="1">
      <alignment vertical="center"/>
    </xf>
    <xf numFmtId="0" fontId="7" fillId="0" borderId="0" xfId="0" applyFont="1" applyAlignment="1">
      <alignment vertical="center"/>
    </xf>
    <xf numFmtId="0" fontId="6" fillId="0" borderId="0" xfId="0" applyFont="1" applyAlignment="1">
      <alignment vertical="center" wrapText="1"/>
    </xf>
    <xf numFmtId="0" fontId="6" fillId="0" borderId="1" xfId="0" applyFont="1" applyBorder="1" applyAlignment="1">
      <alignment vertical="center" wrapText="1"/>
    </xf>
    <xf numFmtId="0" fontId="7" fillId="0" borderId="0" xfId="0" applyFont="1" applyAlignment="1">
      <alignment vertical="center" wrapText="1"/>
    </xf>
    <xf numFmtId="0" fontId="0" fillId="0" borderId="12" xfId="0" applyBorder="1"/>
    <xf numFmtId="0" fontId="0" fillId="0" borderId="12" xfId="0" applyNumberFormat="1" applyBorder="1"/>
    <xf numFmtId="3" fontId="0" fillId="0" borderId="12" xfId="0" applyNumberFormat="1" applyFill="1" applyBorder="1"/>
    <xf numFmtId="3" fontId="0" fillId="0" borderId="12" xfId="0" applyNumberFormat="1" applyBorder="1"/>
    <xf numFmtId="1" fontId="0" fillId="0" borderId="12" xfId="0" applyNumberFormat="1" applyBorder="1"/>
    <xf numFmtId="0" fontId="0" fillId="3" borderId="12" xfId="0" applyFill="1" applyBorder="1"/>
    <xf numFmtId="3" fontId="0" fillId="3" borderId="12" xfId="0" applyNumberFormat="1" applyFill="1" applyBorder="1"/>
    <xf numFmtId="49" fontId="9" fillId="5" borderId="10" xfId="0" applyNumberFormat="1" applyFont="1" applyFill="1" applyBorder="1" applyAlignment="1">
      <alignment horizontal="center" vertical="center" wrapText="1"/>
    </xf>
    <xf numFmtId="49" fontId="9" fillId="5" borderId="11" xfId="0" applyNumberFormat="1" applyFont="1" applyFill="1" applyBorder="1" applyAlignment="1">
      <alignment horizontal="center" vertical="center" wrapText="1"/>
    </xf>
    <xf numFmtId="49" fontId="0" fillId="0" borderId="9" xfId="0" applyNumberFormat="1" applyFill="1" applyBorder="1" applyAlignment="1">
      <alignment horizontal="center" vertical="center"/>
    </xf>
    <xf numFmtId="49" fontId="0" fillId="0" borderId="3" xfId="0" applyNumberFormat="1" applyFill="1" applyBorder="1" applyAlignment="1">
      <alignment horizontal="center" vertical="center"/>
    </xf>
    <xf numFmtId="49" fontId="0" fillId="0" borderId="9" xfId="0" applyNumberForma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4" borderId="6" xfId="0" applyFill="1" applyBorder="1" applyAlignment="1">
      <alignment horizontal="center"/>
    </xf>
    <xf numFmtId="0" fontId="0" fillId="4" borderId="8" xfId="0" applyFill="1" applyBorder="1" applyAlignment="1">
      <alignment horizontal="center"/>
    </xf>
    <xf numFmtId="49" fontId="0" fillId="4" borderId="9" xfId="0" applyNumberFormat="1" applyFill="1" applyBorder="1" applyAlignment="1">
      <alignment horizontal="center" vertical="center"/>
    </xf>
    <xf numFmtId="49" fontId="0" fillId="4" borderId="3" xfId="0" applyNumberFormat="1" applyFill="1" applyBorder="1" applyAlignment="1">
      <alignment horizontal="center" vertical="center"/>
    </xf>
    <xf numFmtId="0" fontId="0" fillId="4" borderId="9" xfId="0" applyFill="1" applyBorder="1" applyAlignment="1">
      <alignment horizontal="center" vertical="center"/>
    </xf>
    <xf numFmtId="0" fontId="0" fillId="4" borderId="3" xfId="0" applyFill="1" applyBorder="1" applyAlignment="1">
      <alignment horizontal="center" vertical="center"/>
    </xf>
    <xf numFmtId="49" fontId="9" fillId="5" borderId="6" xfId="0" applyNumberFormat="1" applyFont="1" applyFill="1" applyBorder="1" applyAlignment="1">
      <alignment horizontal="center" vertical="center" wrapText="1"/>
    </xf>
    <xf numFmtId="49" fontId="9" fillId="5" borderId="7" xfId="0" applyNumberFormat="1" applyFont="1" applyFill="1" applyBorder="1" applyAlignment="1">
      <alignment horizontal="center" vertical="center" wrapText="1"/>
    </xf>
    <xf numFmtId="0" fontId="0" fillId="4" borderId="5" xfId="0" applyFill="1" applyBorder="1" applyAlignment="1">
      <alignment horizontal="center"/>
    </xf>
    <xf numFmtId="0" fontId="5" fillId="0" borderId="0" xfId="0" applyFont="1" applyAlignment="1">
      <alignment horizontal="center" wrapText="1"/>
    </xf>
    <xf numFmtId="0" fontId="6" fillId="0" borderId="0" xfId="0" applyFont="1" applyAlignment="1">
      <alignment horizontal="center"/>
    </xf>
    <xf numFmtId="49" fontId="0" fillId="0" borderId="4" xfId="0" applyNumberFormat="1" applyFill="1" applyBorder="1" applyAlignment="1">
      <alignment horizontal="center" vertical="center"/>
    </xf>
    <xf numFmtId="49" fontId="0" fillId="4" borderId="9" xfId="0" applyNumberFormat="1" applyFill="1" applyBorder="1" applyAlignment="1">
      <alignment horizontal="center" vertical="center" wrapText="1"/>
    </xf>
    <xf numFmtId="49" fontId="0" fillId="4" borderId="3" xfId="0" applyNumberFormat="1" applyFill="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10" fillId="0" borderId="0" xfId="0" applyFont="1" applyAlignment="1">
      <alignment horizontal="center" vertical="center"/>
    </xf>
    <xf numFmtId="0" fontId="7" fillId="0" borderId="0" xfId="0" applyFont="1" applyAlignment="1">
      <alignment horizontal="center" vertical="center"/>
    </xf>
  </cellXfs>
  <cellStyles count="4">
    <cellStyle name="Обычный" xfId="0" builtinId="0"/>
    <cellStyle name="Обычный 2" xfId="2"/>
    <cellStyle name="Обычный 3" xfId="1"/>
    <cellStyle name="Примечание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1143001</xdr:colOff>
      <xdr:row>59</xdr:row>
      <xdr:rowOff>91887</xdr:rowOff>
    </xdr:from>
    <xdr:to>
      <xdr:col>20</xdr:col>
      <xdr:colOff>605117</xdr:colOff>
      <xdr:row>61</xdr:row>
      <xdr:rowOff>139512</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748119" y="18178181"/>
          <a:ext cx="8583704" cy="439831"/>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C65"/>
  <sheetViews>
    <sheetView tabSelected="1" showWhiteSpace="0" view="pageBreakPreview" topLeftCell="C1" zoomScale="85" zoomScaleSheetLayoutView="85" workbookViewId="0">
      <selection activeCell="W40" sqref="W40"/>
    </sheetView>
  </sheetViews>
  <sheetFormatPr defaultRowHeight="15" outlineLevelCol="1" x14ac:dyDescent="0.25"/>
  <cols>
    <col min="2" max="2" width="22.7109375" customWidth="1"/>
    <col min="3" max="3" width="7.140625" customWidth="1"/>
    <col min="4" max="4" width="12.7109375" hidden="1" customWidth="1" outlineLevel="1"/>
    <col min="5" max="5" width="12.7109375" customWidth="1" collapsed="1"/>
    <col min="6" max="6" width="12.7109375" hidden="1" customWidth="1" outlineLevel="1"/>
    <col min="7" max="7" width="12.7109375" customWidth="1" collapsed="1"/>
    <col min="8" max="8" width="12.7109375" hidden="1" customWidth="1" outlineLevel="1"/>
    <col min="9" max="9" width="13.140625" bestFit="1" customWidth="1" collapsed="1"/>
    <col min="10" max="10" width="11.28515625" hidden="1" customWidth="1" outlineLevel="1"/>
    <col min="11" max="11" width="12.5703125" customWidth="1" collapsed="1"/>
    <col min="12" max="12" width="13.5703125" hidden="1" customWidth="1" outlineLevel="1"/>
    <col min="13" max="13" width="13.42578125" customWidth="1" collapsed="1"/>
    <col min="14" max="14" width="13.7109375" hidden="1" customWidth="1" outlineLevel="1"/>
    <col min="15" max="15" width="13.7109375" customWidth="1" collapsed="1"/>
    <col min="16" max="16" width="13.85546875" hidden="1" customWidth="1" outlineLevel="1"/>
    <col min="17" max="17" width="13.85546875" customWidth="1" collapsed="1"/>
    <col min="18" max="18" width="14.5703125" hidden="1" customWidth="1" outlineLevel="1"/>
    <col min="19" max="19" width="14.5703125" customWidth="1" collapsed="1"/>
    <col min="20" max="20" width="14.5703125" hidden="1" customWidth="1" outlineLevel="1"/>
    <col min="21" max="21" width="15.140625" customWidth="1" collapsed="1"/>
    <col min="22" max="22" width="15.140625" hidden="1" customWidth="1" outlineLevel="1"/>
    <col min="23" max="23" width="15.140625" customWidth="1" collapsed="1"/>
    <col min="24" max="24" width="13.7109375" hidden="1" customWidth="1" outlineLevel="1"/>
    <col min="25" max="25" width="13.28515625" customWidth="1" collapsed="1"/>
    <col min="26" max="26" width="12.85546875" hidden="1" customWidth="1" outlineLevel="1"/>
    <col min="27" max="27" width="11.7109375" customWidth="1" collapsed="1"/>
    <col min="28" max="28" width="12.85546875" hidden="1" customWidth="1" outlineLevel="1"/>
    <col min="29" max="29" width="11.7109375" customWidth="1" collapsed="1"/>
  </cols>
  <sheetData>
    <row r="1" spans="1:29" ht="21" customHeight="1" x14ac:dyDescent="0.25">
      <c r="A1" s="54" t="s">
        <v>102</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row>
    <row r="2" spans="1:29" ht="11.25" customHeight="1" x14ac:dyDescent="0.25">
      <c r="A2" s="20"/>
      <c r="B2" s="20"/>
      <c r="C2" s="20"/>
      <c r="D2" s="20"/>
      <c r="E2" s="20"/>
      <c r="F2" s="20"/>
      <c r="G2" s="20"/>
      <c r="H2" s="20"/>
      <c r="I2" s="20"/>
      <c r="J2" s="20"/>
      <c r="K2" s="20"/>
      <c r="L2" s="20"/>
      <c r="M2" s="20"/>
      <c r="N2" s="20"/>
      <c r="O2" s="20"/>
      <c r="P2" s="20"/>
      <c r="Q2" s="20"/>
      <c r="R2" s="20"/>
      <c r="S2" s="20"/>
      <c r="T2" s="20"/>
      <c r="U2" s="20"/>
      <c r="V2" s="20"/>
      <c r="W2" s="20"/>
      <c r="X2" s="20"/>
      <c r="Y2" s="20"/>
      <c r="Z2" s="20"/>
      <c r="AA2" s="20"/>
    </row>
    <row r="3" spans="1:29" ht="21.75" customHeight="1" x14ac:dyDescent="0.25">
      <c r="A3" s="55" t="s">
        <v>101</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ht="15" customHeight="1" x14ac:dyDescent="0.25">
      <c r="A4" s="21"/>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9" ht="41.25" customHeight="1" x14ac:dyDescent="0.25">
      <c r="A5" s="53" t="s">
        <v>100</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row>
    <row r="6" spans="1:29" ht="10.5" customHeight="1" x14ac:dyDescent="0.25">
      <c r="A6" s="22"/>
      <c r="B6" s="22"/>
      <c r="C6" s="22"/>
      <c r="D6" s="22"/>
      <c r="E6" s="22"/>
      <c r="F6" s="22"/>
      <c r="G6" s="22"/>
      <c r="H6" s="22"/>
      <c r="I6" s="22"/>
      <c r="J6" s="22"/>
      <c r="K6" s="22"/>
      <c r="L6" s="22"/>
      <c r="M6" s="22"/>
      <c r="N6" s="22"/>
      <c r="O6" s="22"/>
      <c r="P6" s="22"/>
      <c r="Q6" s="22"/>
      <c r="R6" s="22"/>
      <c r="S6" s="22"/>
      <c r="T6" s="22"/>
      <c r="U6" s="22"/>
      <c r="V6" s="22"/>
      <c r="W6" s="22"/>
      <c r="X6" s="22"/>
      <c r="Y6" s="22"/>
      <c r="Z6" s="22"/>
      <c r="AA6" s="22"/>
    </row>
    <row r="7" spans="1:29" s="1" customFormat="1" ht="17.25" customHeight="1" x14ac:dyDescent="0.25">
      <c r="A7" s="55" t="s">
        <v>99</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row>
    <row r="8" spans="1:29" ht="15" customHeight="1" x14ac:dyDescent="0.25">
      <c r="A8" s="21"/>
      <c r="B8" s="21"/>
      <c r="C8" s="21"/>
      <c r="D8" s="21"/>
      <c r="E8" s="21"/>
      <c r="F8" s="21"/>
      <c r="G8" s="21"/>
      <c r="H8" s="21"/>
      <c r="I8" s="21"/>
      <c r="J8" s="21"/>
      <c r="K8" s="21"/>
      <c r="L8" s="21"/>
      <c r="M8" s="21"/>
      <c r="N8" s="21"/>
      <c r="O8" s="21"/>
      <c r="P8" s="21"/>
      <c r="Q8" s="21"/>
      <c r="R8" s="21"/>
      <c r="S8" s="21"/>
      <c r="T8" s="21"/>
      <c r="U8" s="21"/>
      <c r="V8" s="21"/>
      <c r="W8" s="21"/>
      <c r="X8" s="21"/>
      <c r="Y8" s="21"/>
      <c r="Z8" s="21"/>
      <c r="AA8" s="21"/>
    </row>
    <row r="9" spans="1:29" ht="78.75" customHeight="1" x14ac:dyDescent="0.25">
      <c r="A9" s="53" t="s">
        <v>98</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row>
    <row r="10" spans="1:29" ht="15" customHeight="1" x14ac:dyDescent="0.25">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row>
    <row r="11" spans="1:29" x14ac:dyDescent="0.25">
      <c r="A11" s="50" t="s">
        <v>97</v>
      </c>
      <c r="B11" s="40" t="s">
        <v>96</v>
      </c>
      <c r="C11" s="42" t="s">
        <v>95</v>
      </c>
      <c r="D11" s="40" t="s">
        <v>94</v>
      </c>
      <c r="E11" s="40" t="s">
        <v>93</v>
      </c>
      <c r="F11" s="46" t="s">
        <v>0</v>
      </c>
      <c r="G11" s="46"/>
      <c r="H11" s="46" t="s">
        <v>1</v>
      </c>
      <c r="I11" s="46"/>
      <c r="J11" s="46" t="s">
        <v>2</v>
      </c>
      <c r="K11" s="46"/>
      <c r="L11" s="38" t="s">
        <v>3</v>
      </c>
      <c r="M11" s="39"/>
      <c r="N11" s="38" t="s">
        <v>12</v>
      </c>
      <c r="O11" s="39"/>
      <c r="P11" s="38" t="s">
        <v>11</v>
      </c>
      <c r="Q11" s="39"/>
      <c r="R11" s="38" t="s">
        <v>10</v>
      </c>
      <c r="S11" s="39"/>
      <c r="T11" s="38" t="s">
        <v>9</v>
      </c>
      <c r="U11" s="39"/>
      <c r="V11" s="38" t="s">
        <v>8</v>
      </c>
      <c r="W11" s="39"/>
      <c r="X11" s="38" t="s">
        <v>7</v>
      </c>
      <c r="Y11" s="39"/>
      <c r="Z11" s="38" t="s">
        <v>6</v>
      </c>
      <c r="AA11" s="39"/>
      <c r="AB11" s="38" t="s">
        <v>5</v>
      </c>
      <c r="AC11" s="39"/>
    </row>
    <row r="12" spans="1:29" ht="30" x14ac:dyDescent="0.25">
      <c r="A12" s="51"/>
      <c r="B12" s="41"/>
      <c r="C12" s="43"/>
      <c r="D12" s="41"/>
      <c r="E12" s="41"/>
      <c r="F12" s="17" t="s">
        <v>92</v>
      </c>
      <c r="G12" s="16" t="s">
        <v>91</v>
      </c>
      <c r="H12" s="17" t="s">
        <v>92</v>
      </c>
      <c r="I12" s="16" t="s">
        <v>91</v>
      </c>
      <c r="J12" s="17" t="s">
        <v>92</v>
      </c>
      <c r="K12" s="16" t="s">
        <v>91</v>
      </c>
      <c r="L12" s="17" t="s">
        <v>92</v>
      </c>
      <c r="M12" s="16" t="s">
        <v>91</v>
      </c>
      <c r="N12" s="17" t="s">
        <v>92</v>
      </c>
      <c r="O12" s="16" t="s">
        <v>91</v>
      </c>
      <c r="P12" s="17" t="s">
        <v>92</v>
      </c>
      <c r="Q12" s="16" t="s">
        <v>91</v>
      </c>
      <c r="R12" s="17" t="s">
        <v>92</v>
      </c>
      <c r="S12" s="16" t="s">
        <v>91</v>
      </c>
      <c r="T12" s="17" t="s">
        <v>92</v>
      </c>
      <c r="U12" s="16" t="s">
        <v>91</v>
      </c>
      <c r="V12" s="17" t="s">
        <v>92</v>
      </c>
      <c r="W12" s="16" t="s">
        <v>91</v>
      </c>
      <c r="X12" s="17" t="s">
        <v>92</v>
      </c>
      <c r="Y12" s="16" t="s">
        <v>91</v>
      </c>
      <c r="Z12" s="17" t="s">
        <v>92</v>
      </c>
      <c r="AA12" s="16" t="s">
        <v>91</v>
      </c>
      <c r="AB12" s="17" t="s">
        <v>92</v>
      </c>
      <c r="AC12" s="16" t="s">
        <v>91</v>
      </c>
    </row>
    <row r="13" spans="1:29" x14ac:dyDescent="0.25">
      <c r="A13" s="34" t="s">
        <v>90</v>
      </c>
      <c r="B13" s="36" t="s">
        <v>89</v>
      </c>
      <c r="C13" s="3">
        <v>60</v>
      </c>
      <c r="D13" s="10" t="s">
        <v>88</v>
      </c>
      <c r="E13" s="9" t="s">
        <v>87</v>
      </c>
      <c r="F13" s="8">
        <v>28437</v>
      </c>
      <c r="G13" s="2">
        <v>33060</v>
      </c>
      <c r="H13" s="2">
        <v>28992</v>
      </c>
      <c r="I13" s="2">
        <f>(H13-F13)*C13</f>
        <v>33300</v>
      </c>
      <c r="J13" s="2">
        <v>29648</v>
      </c>
      <c r="K13" s="2">
        <f>(J13-H13)*C13</f>
        <v>39360</v>
      </c>
      <c r="L13" s="2">
        <v>29816</v>
      </c>
      <c r="M13" s="2">
        <f>(L13-J13)*C13</f>
        <v>10080</v>
      </c>
      <c r="N13" s="2">
        <v>30218</v>
      </c>
      <c r="O13" s="2">
        <f>(N13-L13)*C13</f>
        <v>24120</v>
      </c>
      <c r="P13" s="2">
        <v>30663</v>
      </c>
      <c r="Q13" s="2">
        <f>(P13-N13)*C13</f>
        <v>26700</v>
      </c>
      <c r="R13" s="2">
        <v>31017</v>
      </c>
      <c r="S13" s="15">
        <f>(R13-P13)*C13</f>
        <v>21240</v>
      </c>
      <c r="T13" s="2">
        <v>31371</v>
      </c>
      <c r="U13" s="15">
        <f>(T13-R13)*C13</f>
        <v>21240</v>
      </c>
      <c r="V13" s="2">
        <v>31794</v>
      </c>
      <c r="W13" s="15">
        <f>(V13-T13)*C13</f>
        <v>25380</v>
      </c>
      <c r="X13" s="2">
        <v>32243</v>
      </c>
      <c r="Y13" s="15">
        <f>(X13-V13)*C13</f>
        <v>26940</v>
      </c>
      <c r="Z13" s="2">
        <v>32734</v>
      </c>
      <c r="AA13" s="15">
        <f>(Z13-X13)*C13</f>
        <v>29460</v>
      </c>
      <c r="AB13" s="25">
        <v>33264</v>
      </c>
      <c r="AC13" s="26">
        <f>(AB13-Z13)*C13</f>
        <v>31800</v>
      </c>
    </row>
    <row r="14" spans="1:29" x14ac:dyDescent="0.25">
      <c r="A14" s="35"/>
      <c r="B14" s="37"/>
      <c r="C14" s="3">
        <v>60</v>
      </c>
      <c r="D14" s="10" t="s">
        <v>86</v>
      </c>
      <c r="E14" s="9" t="s">
        <v>85</v>
      </c>
      <c r="F14" s="8">
        <v>3946</v>
      </c>
      <c r="G14" s="2">
        <v>4260</v>
      </c>
      <c r="H14" s="2">
        <v>4021</v>
      </c>
      <c r="I14" s="2">
        <f>(H14-F14)*C14</f>
        <v>4500</v>
      </c>
      <c r="J14" s="2">
        <v>4162</v>
      </c>
      <c r="K14" s="2">
        <f>(J14-H14)*C14</f>
        <v>8460</v>
      </c>
      <c r="L14" s="2">
        <v>4186</v>
      </c>
      <c r="M14" s="2">
        <f>(L14-J14)*C14</f>
        <v>1440</v>
      </c>
      <c r="N14" s="2">
        <v>4215</v>
      </c>
      <c r="O14" s="2">
        <f>(N14-L14)*C14</f>
        <v>1740</v>
      </c>
      <c r="P14" s="2">
        <v>4298</v>
      </c>
      <c r="Q14" s="2">
        <f>(P14-N14)*C14</f>
        <v>4980</v>
      </c>
      <c r="R14" s="2">
        <v>4355</v>
      </c>
      <c r="S14" s="15">
        <f>(R14-P14)*C14</f>
        <v>3420</v>
      </c>
      <c r="T14" s="2">
        <v>4406</v>
      </c>
      <c r="U14" s="15">
        <f>(T14-R14)*C14</f>
        <v>3060</v>
      </c>
      <c r="V14" s="2">
        <v>4475</v>
      </c>
      <c r="W14" s="15">
        <f>(V14-T14)*C14</f>
        <v>4140</v>
      </c>
      <c r="X14" s="2">
        <v>4544</v>
      </c>
      <c r="Y14" s="15">
        <f>(X14-V14)*C14</f>
        <v>4140</v>
      </c>
      <c r="Z14" s="2">
        <v>4619</v>
      </c>
      <c r="AA14" s="15">
        <f>(Z14-X14)*C14</f>
        <v>4500</v>
      </c>
      <c r="AB14" s="25">
        <v>4687</v>
      </c>
      <c r="AC14" s="26">
        <f>(AB14-Z14)*C14</f>
        <v>4080</v>
      </c>
    </row>
    <row r="15" spans="1:29" ht="15" customHeight="1" x14ac:dyDescent="0.25">
      <c r="A15" s="44" t="s">
        <v>84</v>
      </c>
      <c r="B15" s="45"/>
      <c r="C15" s="45"/>
      <c r="D15" s="45"/>
      <c r="E15" s="45"/>
      <c r="F15" s="45"/>
      <c r="G15" s="45"/>
      <c r="H15" s="45"/>
      <c r="I15" s="45"/>
      <c r="J15" s="45"/>
      <c r="K15" s="45"/>
      <c r="L15" s="45"/>
      <c r="M15" s="45"/>
      <c r="N15" s="45"/>
      <c r="O15" s="45"/>
      <c r="P15" s="45"/>
      <c r="Q15" s="45"/>
      <c r="R15" s="45"/>
      <c r="S15" s="45"/>
      <c r="T15" s="45"/>
      <c r="U15" s="45"/>
      <c r="V15" s="45"/>
      <c r="W15" s="45"/>
      <c r="X15" s="45"/>
      <c r="Y15" s="45"/>
      <c r="Z15" s="44"/>
      <c r="AA15" s="45"/>
      <c r="AB15" s="32"/>
      <c r="AC15" s="33"/>
    </row>
    <row r="16" spans="1:29" s="1" customFormat="1" x14ac:dyDescent="0.25">
      <c r="A16" s="34" t="s">
        <v>55</v>
      </c>
      <c r="B16" s="34" t="s">
        <v>83</v>
      </c>
      <c r="C16" s="3">
        <v>1</v>
      </c>
      <c r="D16" s="10" t="s">
        <v>82</v>
      </c>
      <c r="E16" s="9" t="s">
        <v>18</v>
      </c>
      <c r="F16" s="8">
        <v>4205</v>
      </c>
      <c r="G16" s="2">
        <v>1</v>
      </c>
      <c r="H16" s="6">
        <v>4208</v>
      </c>
      <c r="I16" s="2">
        <f t="shared" ref="I16:I33" si="0">(H16-F16)*C16</f>
        <v>3</v>
      </c>
      <c r="J16" s="13">
        <v>4221</v>
      </c>
      <c r="K16" s="6">
        <f t="shared" ref="K16:K33" si="1">J16-H16</f>
        <v>13</v>
      </c>
      <c r="L16" s="2">
        <v>4221</v>
      </c>
      <c r="M16" s="6">
        <f t="shared" ref="M16:M33" si="2">L16-J16</f>
        <v>0</v>
      </c>
      <c r="N16" s="2">
        <v>4221</v>
      </c>
      <c r="O16" s="6">
        <f t="shared" ref="O16:O33" si="3">N16-L16</f>
        <v>0</v>
      </c>
      <c r="P16" s="2">
        <v>4231</v>
      </c>
      <c r="Q16" s="6">
        <f t="shared" ref="Q16:Q33" si="4">P16-N16</f>
        <v>10</v>
      </c>
      <c r="R16" s="2">
        <v>4249</v>
      </c>
      <c r="S16" s="6">
        <f t="shared" ref="S16:S33" si="5">R16-P16</f>
        <v>18</v>
      </c>
      <c r="T16" s="2">
        <v>4252</v>
      </c>
      <c r="U16" s="6">
        <f t="shared" ref="U16:U33" si="6">T16-R16</f>
        <v>3</v>
      </c>
      <c r="V16" s="2">
        <v>4254</v>
      </c>
      <c r="W16" s="6">
        <f t="shared" ref="W16:W33" si="7">V16-T16</f>
        <v>2</v>
      </c>
      <c r="X16" s="2">
        <v>4354</v>
      </c>
      <c r="Y16" s="6">
        <f t="shared" ref="Y16:Y33" si="8">X16-V16</f>
        <v>100</v>
      </c>
      <c r="Z16" s="2">
        <v>4787</v>
      </c>
      <c r="AA16" s="6">
        <f t="shared" ref="AA16:AA33" si="9">Z16-X16</f>
        <v>433</v>
      </c>
      <c r="AB16" s="25">
        <v>5425</v>
      </c>
      <c r="AC16" s="27">
        <f>AB16-Z16</f>
        <v>638</v>
      </c>
    </row>
    <row r="17" spans="1:29" x14ac:dyDescent="0.25">
      <c r="A17" s="35"/>
      <c r="B17" s="35"/>
      <c r="C17" s="3">
        <v>1</v>
      </c>
      <c r="D17" s="10" t="s">
        <v>81</v>
      </c>
      <c r="E17" s="9" t="s">
        <v>16</v>
      </c>
      <c r="F17" s="8">
        <v>50287</v>
      </c>
      <c r="G17" s="2">
        <v>1383</v>
      </c>
      <c r="H17" s="7">
        <v>51776</v>
      </c>
      <c r="I17" s="2">
        <f t="shared" si="0"/>
        <v>1489</v>
      </c>
      <c r="J17" s="2">
        <v>52761</v>
      </c>
      <c r="K17" s="6">
        <f t="shared" si="1"/>
        <v>985</v>
      </c>
      <c r="L17" s="2">
        <v>53663</v>
      </c>
      <c r="M17" s="6">
        <f t="shared" si="2"/>
        <v>902</v>
      </c>
      <c r="N17" s="2">
        <v>54739</v>
      </c>
      <c r="O17" s="6">
        <f t="shared" si="3"/>
        <v>1076</v>
      </c>
      <c r="P17" s="2">
        <v>55893</v>
      </c>
      <c r="Q17" s="6">
        <f t="shared" si="4"/>
        <v>1154</v>
      </c>
      <c r="R17" s="2">
        <v>56760</v>
      </c>
      <c r="S17" s="6">
        <f t="shared" si="5"/>
        <v>867</v>
      </c>
      <c r="T17" s="2">
        <v>57517</v>
      </c>
      <c r="U17" s="6">
        <f t="shared" si="6"/>
        <v>757</v>
      </c>
      <c r="V17" s="2">
        <v>58683</v>
      </c>
      <c r="W17" s="6">
        <f t="shared" si="7"/>
        <v>1166</v>
      </c>
      <c r="X17" s="2">
        <v>60053</v>
      </c>
      <c r="Y17" s="6">
        <f t="shared" si="8"/>
        <v>1370</v>
      </c>
      <c r="Z17" s="2">
        <v>61330</v>
      </c>
      <c r="AA17" s="6">
        <f t="shared" si="9"/>
        <v>1277</v>
      </c>
      <c r="AB17" s="25">
        <v>62834</v>
      </c>
      <c r="AC17" s="27">
        <f t="shared" ref="AC17:AC53" si="10">AB17-Z17</f>
        <v>1504</v>
      </c>
    </row>
    <row r="18" spans="1:29" ht="36.75" customHeight="1" x14ac:dyDescent="0.25">
      <c r="A18" s="34" t="s">
        <v>51</v>
      </c>
      <c r="B18" s="36" t="s">
        <v>80</v>
      </c>
      <c r="C18" s="3">
        <v>1</v>
      </c>
      <c r="D18" s="10" t="s">
        <v>79</v>
      </c>
      <c r="E18" s="9" t="s">
        <v>18</v>
      </c>
      <c r="F18" s="8">
        <v>3654</v>
      </c>
      <c r="G18" s="7">
        <v>131</v>
      </c>
      <c r="H18" s="7">
        <v>3818</v>
      </c>
      <c r="I18" s="2">
        <f t="shared" si="0"/>
        <v>164</v>
      </c>
      <c r="J18" s="2">
        <v>3979</v>
      </c>
      <c r="K18" s="6">
        <f t="shared" si="1"/>
        <v>161</v>
      </c>
      <c r="L18" s="7">
        <v>4149</v>
      </c>
      <c r="M18" s="6">
        <f t="shared" si="2"/>
        <v>170</v>
      </c>
      <c r="N18" s="7">
        <v>4288</v>
      </c>
      <c r="O18" s="6">
        <f t="shared" si="3"/>
        <v>139</v>
      </c>
      <c r="P18" s="7">
        <v>4519</v>
      </c>
      <c r="Q18" s="6">
        <f t="shared" si="4"/>
        <v>231</v>
      </c>
      <c r="R18" s="7">
        <v>4658</v>
      </c>
      <c r="S18" s="6">
        <f t="shared" si="5"/>
        <v>139</v>
      </c>
      <c r="T18" s="7">
        <v>4813</v>
      </c>
      <c r="U18" s="6">
        <f t="shared" si="6"/>
        <v>155</v>
      </c>
      <c r="V18" s="7">
        <v>4984</v>
      </c>
      <c r="W18" s="6">
        <f t="shared" si="7"/>
        <v>171</v>
      </c>
      <c r="X18" s="7">
        <v>5146</v>
      </c>
      <c r="Y18" s="6">
        <f t="shared" si="8"/>
        <v>162</v>
      </c>
      <c r="Z18" s="7">
        <v>5336</v>
      </c>
      <c r="AA18" s="6">
        <f t="shared" si="9"/>
        <v>190</v>
      </c>
      <c r="AB18" s="28">
        <v>5500</v>
      </c>
      <c r="AC18" s="27">
        <f t="shared" si="10"/>
        <v>164</v>
      </c>
    </row>
    <row r="19" spans="1:29" x14ac:dyDescent="0.25">
      <c r="A19" s="35"/>
      <c r="B19" s="37"/>
      <c r="C19" s="3">
        <v>1</v>
      </c>
      <c r="D19" s="10" t="s">
        <v>78</v>
      </c>
      <c r="E19" s="9" t="s">
        <v>16</v>
      </c>
      <c r="F19" s="8">
        <v>60531</v>
      </c>
      <c r="G19" s="7">
        <v>2200</v>
      </c>
      <c r="H19" s="7">
        <v>62949</v>
      </c>
      <c r="I19" s="2">
        <f t="shared" si="0"/>
        <v>2418</v>
      </c>
      <c r="J19" s="2">
        <v>64661</v>
      </c>
      <c r="K19" s="6">
        <f t="shared" si="1"/>
        <v>1712</v>
      </c>
      <c r="L19" s="7">
        <v>66375</v>
      </c>
      <c r="M19" s="6">
        <f t="shared" si="2"/>
        <v>1714</v>
      </c>
      <c r="N19" s="7">
        <v>68025</v>
      </c>
      <c r="O19" s="6">
        <f t="shared" si="3"/>
        <v>1650</v>
      </c>
      <c r="P19" s="7">
        <v>69909</v>
      </c>
      <c r="Q19" s="6">
        <f t="shared" si="4"/>
        <v>1884</v>
      </c>
      <c r="R19" s="7">
        <v>71418</v>
      </c>
      <c r="S19" s="6">
        <f t="shared" si="5"/>
        <v>1509</v>
      </c>
      <c r="T19" s="7">
        <v>72802</v>
      </c>
      <c r="U19" s="6">
        <f t="shared" si="6"/>
        <v>1384</v>
      </c>
      <c r="V19" s="7">
        <v>74539</v>
      </c>
      <c r="W19" s="6">
        <f t="shared" si="7"/>
        <v>1737</v>
      </c>
      <c r="X19" s="7">
        <v>76366</v>
      </c>
      <c r="Y19" s="6">
        <f t="shared" si="8"/>
        <v>1827</v>
      </c>
      <c r="Z19" s="7">
        <v>78457</v>
      </c>
      <c r="AA19" s="6">
        <f t="shared" si="9"/>
        <v>2091</v>
      </c>
      <c r="AB19" s="28">
        <v>81136</v>
      </c>
      <c r="AC19" s="27">
        <f t="shared" si="10"/>
        <v>2679</v>
      </c>
    </row>
    <row r="20" spans="1:29" ht="36.75" customHeight="1" x14ac:dyDescent="0.25">
      <c r="A20" s="34" t="s">
        <v>47</v>
      </c>
      <c r="B20" s="36" t="s">
        <v>77</v>
      </c>
      <c r="C20" s="3">
        <v>1</v>
      </c>
      <c r="D20" s="10" t="s">
        <v>76</v>
      </c>
      <c r="E20" s="9" t="s">
        <v>18</v>
      </c>
      <c r="F20" s="7">
        <v>1395</v>
      </c>
      <c r="G20" s="2">
        <v>0</v>
      </c>
      <c r="H20" s="7">
        <v>1395</v>
      </c>
      <c r="I20" s="2">
        <f t="shared" si="0"/>
        <v>0</v>
      </c>
      <c r="J20" s="13">
        <v>1495</v>
      </c>
      <c r="K20" s="6">
        <f t="shared" si="1"/>
        <v>100</v>
      </c>
      <c r="L20" s="13">
        <v>1495</v>
      </c>
      <c r="M20" s="6">
        <f t="shared" si="2"/>
        <v>0</v>
      </c>
      <c r="N20" s="13">
        <v>1495</v>
      </c>
      <c r="O20" s="6">
        <f t="shared" si="3"/>
        <v>0</v>
      </c>
      <c r="P20" s="7">
        <v>1495</v>
      </c>
      <c r="Q20" s="14">
        <f t="shared" si="4"/>
        <v>0</v>
      </c>
      <c r="R20" s="7">
        <v>1495</v>
      </c>
      <c r="S20" s="6">
        <f t="shared" si="5"/>
        <v>0</v>
      </c>
      <c r="T20" s="7">
        <v>1495</v>
      </c>
      <c r="U20" s="6">
        <f t="shared" si="6"/>
        <v>0</v>
      </c>
      <c r="V20" s="6">
        <v>1495</v>
      </c>
      <c r="W20" s="6">
        <f t="shared" si="7"/>
        <v>0</v>
      </c>
      <c r="X20" s="7">
        <v>1495</v>
      </c>
      <c r="Y20" s="6">
        <f t="shared" si="8"/>
        <v>0</v>
      </c>
      <c r="Z20" s="7">
        <v>1495</v>
      </c>
      <c r="AA20" s="6">
        <f t="shared" si="9"/>
        <v>0</v>
      </c>
      <c r="AB20" s="28">
        <v>1495</v>
      </c>
      <c r="AC20" s="27">
        <f t="shared" si="10"/>
        <v>0</v>
      </c>
    </row>
    <row r="21" spans="1:29" x14ac:dyDescent="0.25">
      <c r="A21" s="35"/>
      <c r="B21" s="37"/>
      <c r="C21" s="3">
        <v>1</v>
      </c>
      <c r="D21" s="10" t="s">
        <v>75</v>
      </c>
      <c r="E21" s="9" t="s">
        <v>16</v>
      </c>
      <c r="F21" s="7">
        <v>67136</v>
      </c>
      <c r="G21" s="2">
        <v>0</v>
      </c>
      <c r="H21" s="7">
        <v>67338</v>
      </c>
      <c r="I21" s="2">
        <f t="shared" si="0"/>
        <v>202</v>
      </c>
      <c r="J21" s="13">
        <v>68240</v>
      </c>
      <c r="K21" s="6">
        <f t="shared" si="1"/>
        <v>902</v>
      </c>
      <c r="L21" s="7">
        <v>70631</v>
      </c>
      <c r="M21" s="6">
        <f t="shared" si="2"/>
        <v>2391</v>
      </c>
      <c r="N21" s="7">
        <v>72265</v>
      </c>
      <c r="O21" s="6">
        <f t="shared" si="3"/>
        <v>1634</v>
      </c>
      <c r="P21" s="7">
        <v>74018</v>
      </c>
      <c r="Q21" s="6">
        <f t="shared" si="4"/>
        <v>1753</v>
      </c>
      <c r="R21" s="7">
        <v>75527</v>
      </c>
      <c r="S21" s="6">
        <f t="shared" si="5"/>
        <v>1509</v>
      </c>
      <c r="T21" s="7">
        <v>76937</v>
      </c>
      <c r="U21" s="6">
        <f t="shared" si="6"/>
        <v>1410</v>
      </c>
      <c r="V21" s="6">
        <v>78494</v>
      </c>
      <c r="W21" s="6">
        <f t="shared" si="7"/>
        <v>1557</v>
      </c>
      <c r="X21" s="7">
        <v>80301</v>
      </c>
      <c r="Y21" s="6">
        <f t="shared" si="8"/>
        <v>1807</v>
      </c>
      <c r="Z21" s="7">
        <v>82048</v>
      </c>
      <c r="AA21" s="6">
        <f t="shared" si="9"/>
        <v>1747</v>
      </c>
      <c r="AB21" s="28">
        <v>83983</v>
      </c>
      <c r="AC21" s="27">
        <f t="shared" si="10"/>
        <v>1935</v>
      </c>
    </row>
    <row r="22" spans="1:29" ht="38.25" customHeight="1" x14ac:dyDescent="0.25">
      <c r="A22" s="34" t="s">
        <v>43</v>
      </c>
      <c r="B22" s="36" t="s">
        <v>74</v>
      </c>
      <c r="C22" s="3">
        <v>1</v>
      </c>
      <c r="D22" s="10" t="s">
        <v>73</v>
      </c>
      <c r="E22" s="9" t="s">
        <v>18</v>
      </c>
      <c r="F22" s="8">
        <v>5779</v>
      </c>
      <c r="G22" s="7">
        <v>212</v>
      </c>
      <c r="H22" s="7">
        <v>5951</v>
      </c>
      <c r="I22" s="2">
        <f t="shared" si="0"/>
        <v>172</v>
      </c>
      <c r="J22" s="2">
        <v>6109</v>
      </c>
      <c r="K22" s="6">
        <f t="shared" si="1"/>
        <v>158</v>
      </c>
      <c r="L22" s="2">
        <v>6279</v>
      </c>
      <c r="M22" s="6">
        <f t="shared" si="2"/>
        <v>170</v>
      </c>
      <c r="N22" s="2">
        <v>6438</v>
      </c>
      <c r="O22" s="6">
        <f t="shared" si="3"/>
        <v>159</v>
      </c>
      <c r="P22" s="2">
        <v>6617</v>
      </c>
      <c r="Q22" s="6">
        <f t="shared" si="4"/>
        <v>179</v>
      </c>
      <c r="R22" s="2">
        <v>6781</v>
      </c>
      <c r="S22" s="6">
        <f t="shared" si="5"/>
        <v>164</v>
      </c>
      <c r="T22" s="2">
        <v>6896</v>
      </c>
      <c r="U22" s="6">
        <f t="shared" si="6"/>
        <v>115</v>
      </c>
      <c r="V22" s="2">
        <v>7033</v>
      </c>
      <c r="W22" s="6">
        <f t="shared" si="7"/>
        <v>137</v>
      </c>
      <c r="X22" s="2">
        <v>7200</v>
      </c>
      <c r="Y22" s="6">
        <f t="shared" si="8"/>
        <v>167</v>
      </c>
      <c r="Z22" s="2">
        <v>7360</v>
      </c>
      <c r="AA22" s="6">
        <f t="shared" si="9"/>
        <v>160</v>
      </c>
      <c r="AB22" s="25">
        <v>7478</v>
      </c>
      <c r="AC22" s="27">
        <f t="shared" si="10"/>
        <v>118</v>
      </c>
    </row>
    <row r="23" spans="1:29" x14ac:dyDescent="0.25">
      <c r="A23" s="35"/>
      <c r="B23" s="37"/>
      <c r="C23" s="3">
        <v>1</v>
      </c>
      <c r="D23" s="10" t="s">
        <v>72</v>
      </c>
      <c r="E23" s="9" t="s">
        <v>16</v>
      </c>
      <c r="F23" s="8">
        <v>44262</v>
      </c>
      <c r="G23" s="7">
        <v>1093</v>
      </c>
      <c r="H23" s="7">
        <v>45444</v>
      </c>
      <c r="I23" s="2">
        <f t="shared" si="0"/>
        <v>1182</v>
      </c>
      <c r="J23" s="2">
        <v>46375</v>
      </c>
      <c r="K23" s="6">
        <f t="shared" si="1"/>
        <v>931</v>
      </c>
      <c r="L23" s="2">
        <v>47461</v>
      </c>
      <c r="M23" s="6">
        <f t="shared" si="2"/>
        <v>1086</v>
      </c>
      <c r="N23" s="2">
        <v>48498</v>
      </c>
      <c r="O23" s="6">
        <f t="shared" si="3"/>
        <v>1037</v>
      </c>
      <c r="P23" s="2">
        <v>49717</v>
      </c>
      <c r="Q23" s="6">
        <f t="shared" si="4"/>
        <v>1219</v>
      </c>
      <c r="R23" s="2">
        <v>50728</v>
      </c>
      <c r="S23" s="6">
        <f t="shared" si="5"/>
        <v>1011</v>
      </c>
      <c r="T23" s="2">
        <v>51720</v>
      </c>
      <c r="U23" s="6">
        <f t="shared" si="6"/>
        <v>992</v>
      </c>
      <c r="V23" s="2">
        <v>52899</v>
      </c>
      <c r="W23" s="6">
        <f t="shared" si="7"/>
        <v>1179</v>
      </c>
      <c r="X23" s="2">
        <v>54119</v>
      </c>
      <c r="Y23" s="6">
        <f t="shared" si="8"/>
        <v>1220</v>
      </c>
      <c r="Z23" s="2">
        <v>55440</v>
      </c>
      <c r="AA23" s="6">
        <f t="shared" si="9"/>
        <v>1321</v>
      </c>
      <c r="AB23" s="25">
        <v>56907</v>
      </c>
      <c r="AC23" s="27">
        <f t="shared" si="10"/>
        <v>1467</v>
      </c>
    </row>
    <row r="24" spans="1:29" ht="39.75" customHeight="1" x14ac:dyDescent="0.25">
      <c r="A24" s="34" t="s">
        <v>37</v>
      </c>
      <c r="B24" s="36" t="s">
        <v>71</v>
      </c>
      <c r="C24" s="3">
        <v>1</v>
      </c>
      <c r="D24" s="10" t="s">
        <v>70</v>
      </c>
      <c r="E24" s="9" t="s">
        <v>18</v>
      </c>
      <c r="F24" s="8">
        <v>5924</v>
      </c>
      <c r="G24" s="7">
        <v>253</v>
      </c>
      <c r="H24" s="7">
        <v>6121</v>
      </c>
      <c r="I24" s="2">
        <f t="shared" si="0"/>
        <v>197</v>
      </c>
      <c r="J24" s="2">
        <v>6309</v>
      </c>
      <c r="K24" s="6">
        <f t="shared" si="1"/>
        <v>188</v>
      </c>
      <c r="L24" s="2">
        <v>6500</v>
      </c>
      <c r="M24" s="6">
        <f t="shared" si="2"/>
        <v>191</v>
      </c>
      <c r="N24" s="2">
        <v>6672</v>
      </c>
      <c r="O24" s="6">
        <f t="shared" si="3"/>
        <v>172</v>
      </c>
      <c r="P24" s="2">
        <v>6886</v>
      </c>
      <c r="Q24" s="6">
        <f t="shared" si="4"/>
        <v>214</v>
      </c>
      <c r="R24" s="7">
        <v>7044</v>
      </c>
      <c r="S24" s="6">
        <f t="shared" si="5"/>
        <v>158</v>
      </c>
      <c r="T24" s="7">
        <v>7208</v>
      </c>
      <c r="U24" s="6">
        <f t="shared" si="6"/>
        <v>164</v>
      </c>
      <c r="V24" s="7">
        <v>7444</v>
      </c>
      <c r="W24" s="6">
        <f t="shared" si="7"/>
        <v>236</v>
      </c>
      <c r="X24" s="7">
        <v>7631</v>
      </c>
      <c r="Y24" s="6">
        <f t="shared" si="8"/>
        <v>187</v>
      </c>
      <c r="Z24" s="14">
        <v>7800</v>
      </c>
      <c r="AA24" s="6">
        <f t="shared" si="9"/>
        <v>169</v>
      </c>
      <c r="AB24" s="28">
        <v>8026</v>
      </c>
      <c r="AC24" s="27">
        <f t="shared" si="10"/>
        <v>226</v>
      </c>
    </row>
    <row r="25" spans="1:29" x14ac:dyDescent="0.25">
      <c r="A25" s="35"/>
      <c r="B25" s="37"/>
      <c r="C25" s="3">
        <v>1</v>
      </c>
      <c r="D25" s="10" t="s">
        <v>69</v>
      </c>
      <c r="E25" s="9" t="s">
        <v>16</v>
      </c>
      <c r="F25" s="8">
        <v>64819</v>
      </c>
      <c r="G25" s="7">
        <v>672</v>
      </c>
      <c r="H25" s="7">
        <v>66892</v>
      </c>
      <c r="I25" s="2">
        <f t="shared" si="0"/>
        <v>2073</v>
      </c>
      <c r="J25" s="2">
        <v>68284</v>
      </c>
      <c r="K25" s="6">
        <f t="shared" si="1"/>
        <v>1392</v>
      </c>
      <c r="L25" s="2">
        <v>69500</v>
      </c>
      <c r="M25" s="6">
        <f t="shared" si="2"/>
        <v>1216</v>
      </c>
      <c r="N25" s="2">
        <v>71043</v>
      </c>
      <c r="O25" s="6">
        <f t="shared" si="3"/>
        <v>1543</v>
      </c>
      <c r="P25" s="2">
        <v>72666</v>
      </c>
      <c r="Q25" s="6">
        <f t="shared" si="4"/>
        <v>1623</v>
      </c>
      <c r="R25" s="7">
        <v>73837</v>
      </c>
      <c r="S25" s="6">
        <f t="shared" si="5"/>
        <v>1171</v>
      </c>
      <c r="T25" s="7">
        <v>75145</v>
      </c>
      <c r="U25" s="6">
        <f t="shared" si="6"/>
        <v>1308</v>
      </c>
      <c r="V25" s="7">
        <v>76737</v>
      </c>
      <c r="W25" s="6">
        <f t="shared" si="7"/>
        <v>1592</v>
      </c>
      <c r="X25" s="7">
        <v>78576</v>
      </c>
      <c r="Y25" s="6">
        <f t="shared" si="8"/>
        <v>1839</v>
      </c>
      <c r="Z25" s="14">
        <v>80000</v>
      </c>
      <c r="AA25" s="6">
        <f t="shared" si="9"/>
        <v>1424</v>
      </c>
      <c r="AB25" s="28">
        <v>83055</v>
      </c>
      <c r="AC25" s="27">
        <f t="shared" si="10"/>
        <v>3055</v>
      </c>
    </row>
    <row r="26" spans="1:29" ht="36.75" customHeight="1" x14ac:dyDescent="0.25">
      <c r="A26" s="34" t="s">
        <v>33</v>
      </c>
      <c r="B26" s="36" t="s">
        <v>68</v>
      </c>
      <c r="C26" s="3">
        <v>1</v>
      </c>
      <c r="D26" s="10" t="s">
        <v>67</v>
      </c>
      <c r="E26" s="9" t="s">
        <v>18</v>
      </c>
      <c r="F26" s="8">
        <v>178</v>
      </c>
      <c r="G26" s="7">
        <v>8</v>
      </c>
      <c r="H26" s="7">
        <v>185</v>
      </c>
      <c r="I26" s="2">
        <f t="shared" si="0"/>
        <v>7</v>
      </c>
      <c r="J26" s="2">
        <v>186</v>
      </c>
      <c r="K26" s="6">
        <f t="shared" si="1"/>
        <v>1</v>
      </c>
      <c r="L26" s="2">
        <v>191</v>
      </c>
      <c r="M26" s="6">
        <f t="shared" si="2"/>
        <v>5</v>
      </c>
      <c r="N26" s="2">
        <v>193</v>
      </c>
      <c r="O26" s="6">
        <f t="shared" si="3"/>
        <v>2</v>
      </c>
      <c r="P26" s="2">
        <v>193</v>
      </c>
      <c r="Q26" s="6">
        <f t="shared" si="4"/>
        <v>0</v>
      </c>
      <c r="R26" s="2">
        <v>195</v>
      </c>
      <c r="S26" s="6">
        <f t="shared" si="5"/>
        <v>2</v>
      </c>
      <c r="T26" s="2">
        <v>196</v>
      </c>
      <c r="U26" s="6">
        <f t="shared" si="6"/>
        <v>1</v>
      </c>
      <c r="V26" s="2">
        <v>198</v>
      </c>
      <c r="W26" s="6">
        <f t="shared" si="7"/>
        <v>2</v>
      </c>
      <c r="X26" s="2">
        <v>203</v>
      </c>
      <c r="Y26" s="6">
        <f t="shared" si="8"/>
        <v>5</v>
      </c>
      <c r="Z26" s="2">
        <v>214</v>
      </c>
      <c r="AA26" s="6">
        <f t="shared" si="9"/>
        <v>11</v>
      </c>
      <c r="AB26" s="25">
        <v>220</v>
      </c>
      <c r="AC26" s="27">
        <f t="shared" si="10"/>
        <v>6</v>
      </c>
    </row>
    <row r="27" spans="1:29" x14ac:dyDescent="0.25">
      <c r="A27" s="35"/>
      <c r="B27" s="37"/>
      <c r="C27" s="3">
        <v>1</v>
      </c>
      <c r="D27" s="10" t="s">
        <v>66</v>
      </c>
      <c r="E27" s="9" t="s">
        <v>16</v>
      </c>
      <c r="F27" s="8">
        <v>54820</v>
      </c>
      <c r="G27" s="7">
        <v>1920</v>
      </c>
      <c r="H27" s="7">
        <v>56677</v>
      </c>
      <c r="I27" s="2">
        <f t="shared" si="0"/>
        <v>1857</v>
      </c>
      <c r="J27" s="2">
        <v>58168</v>
      </c>
      <c r="K27" s="6">
        <f t="shared" si="1"/>
        <v>1491</v>
      </c>
      <c r="L27" s="2">
        <v>59528</v>
      </c>
      <c r="M27" s="6">
        <f t="shared" si="2"/>
        <v>1360</v>
      </c>
      <c r="N27" s="2">
        <v>60889</v>
      </c>
      <c r="O27" s="6">
        <f t="shared" si="3"/>
        <v>1361</v>
      </c>
      <c r="P27" s="2">
        <v>62305</v>
      </c>
      <c r="Q27" s="6">
        <f t="shared" si="4"/>
        <v>1416</v>
      </c>
      <c r="R27" s="2">
        <v>63531</v>
      </c>
      <c r="S27" s="6">
        <f t="shared" si="5"/>
        <v>1226</v>
      </c>
      <c r="T27" s="2">
        <v>64782</v>
      </c>
      <c r="U27" s="6">
        <f t="shared" si="6"/>
        <v>1251</v>
      </c>
      <c r="V27" s="2">
        <v>66117</v>
      </c>
      <c r="W27" s="6">
        <f t="shared" si="7"/>
        <v>1335</v>
      </c>
      <c r="X27" s="2">
        <v>67780</v>
      </c>
      <c r="Y27" s="6">
        <f t="shared" si="8"/>
        <v>1663</v>
      </c>
      <c r="Z27" s="2">
        <v>69803</v>
      </c>
      <c r="AA27" s="6">
        <f t="shared" si="9"/>
        <v>2023</v>
      </c>
      <c r="AB27" s="25">
        <v>72075</v>
      </c>
      <c r="AC27" s="27">
        <f t="shared" si="10"/>
        <v>2272</v>
      </c>
    </row>
    <row r="28" spans="1:29" ht="36" customHeight="1" x14ac:dyDescent="0.25">
      <c r="A28" s="34" t="s">
        <v>29</v>
      </c>
      <c r="B28" s="36" t="s">
        <v>65</v>
      </c>
      <c r="C28" s="3">
        <v>1</v>
      </c>
      <c r="D28" s="10" t="s">
        <v>64</v>
      </c>
      <c r="E28" s="9" t="s">
        <v>18</v>
      </c>
      <c r="F28" s="8">
        <v>1068</v>
      </c>
      <c r="G28" s="7">
        <v>39</v>
      </c>
      <c r="H28" s="7">
        <v>1136</v>
      </c>
      <c r="I28" s="2">
        <f t="shared" si="0"/>
        <v>68</v>
      </c>
      <c r="J28" s="2">
        <v>1203</v>
      </c>
      <c r="K28" s="6">
        <f t="shared" si="1"/>
        <v>67</v>
      </c>
      <c r="L28" s="2">
        <v>1270</v>
      </c>
      <c r="M28" s="6">
        <f t="shared" si="2"/>
        <v>67</v>
      </c>
      <c r="N28" s="7">
        <v>1332</v>
      </c>
      <c r="O28" s="6">
        <f t="shared" si="3"/>
        <v>62</v>
      </c>
      <c r="P28" s="7">
        <v>1424</v>
      </c>
      <c r="Q28" s="6">
        <f t="shared" si="4"/>
        <v>92</v>
      </c>
      <c r="R28" s="7">
        <v>1456</v>
      </c>
      <c r="S28" s="6">
        <f t="shared" si="5"/>
        <v>32</v>
      </c>
      <c r="T28" s="7">
        <v>1486</v>
      </c>
      <c r="U28" s="6">
        <f t="shared" si="6"/>
        <v>30</v>
      </c>
      <c r="V28" s="7">
        <v>1546</v>
      </c>
      <c r="W28" s="6">
        <f t="shared" si="7"/>
        <v>60</v>
      </c>
      <c r="X28" s="7">
        <v>1615</v>
      </c>
      <c r="Y28" s="6">
        <f t="shared" si="8"/>
        <v>69</v>
      </c>
      <c r="Z28" s="7">
        <v>1692</v>
      </c>
      <c r="AA28" s="6">
        <f t="shared" si="9"/>
        <v>77</v>
      </c>
      <c r="AB28" s="28">
        <v>1772</v>
      </c>
      <c r="AC28" s="27">
        <f t="shared" si="10"/>
        <v>80</v>
      </c>
    </row>
    <row r="29" spans="1:29" x14ac:dyDescent="0.25">
      <c r="A29" s="35"/>
      <c r="B29" s="37"/>
      <c r="C29" s="3">
        <v>1</v>
      </c>
      <c r="D29" s="10" t="s">
        <v>63</v>
      </c>
      <c r="E29" s="9" t="s">
        <v>16</v>
      </c>
      <c r="F29" s="8">
        <v>47812</v>
      </c>
      <c r="G29" s="7">
        <v>1734</v>
      </c>
      <c r="H29" s="7">
        <v>49450</v>
      </c>
      <c r="I29" s="2">
        <f t="shared" si="0"/>
        <v>1638</v>
      </c>
      <c r="J29" s="2">
        <v>50796</v>
      </c>
      <c r="K29" s="6">
        <f t="shared" si="1"/>
        <v>1346</v>
      </c>
      <c r="L29" s="2">
        <v>52141</v>
      </c>
      <c r="M29" s="6">
        <f t="shared" si="2"/>
        <v>1345</v>
      </c>
      <c r="N29" s="7">
        <v>53381</v>
      </c>
      <c r="O29" s="6">
        <f t="shared" si="3"/>
        <v>1240</v>
      </c>
      <c r="P29" s="7">
        <v>54788</v>
      </c>
      <c r="Q29" s="6">
        <f t="shared" si="4"/>
        <v>1407</v>
      </c>
      <c r="R29" s="7">
        <v>55803</v>
      </c>
      <c r="S29" s="6">
        <f t="shared" si="5"/>
        <v>1015</v>
      </c>
      <c r="T29" s="7">
        <v>56811</v>
      </c>
      <c r="U29" s="6">
        <f t="shared" si="6"/>
        <v>1008</v>
      </c>
      <c r="V29" s="7">
        <v>57977</v>
      </c>
      <c r="W29" s="6">
        <f t="shared" si="7"/>
        <v>1166</v>
      </c>
      <c r="X29" s="7">
        <v>59232</v>
      </c>
      <c r="Y29" s="6">
        <f t="shared" si="8"/>
        <v>1255</v>
      </c>
      <c r="Z29" s="7">
        <v>60822</v>
      </c>
      <c r="AA29" s="6">
        <f t="shared" si="9"/>
        <v>1590</v>
      </c>
      <c r="AB29" s="28">
        <v>62332</v>
      </c>
      <c r="AC29" s="27">
        <f t="shared" si="10"/>
        <v>1510</v>
      </c>
    </row>
    <row r="30" spans="1:29" ht="40.5" customHeight="1" x14ac:dyDescent="0.25">
      <c r="A30" s="34" t="s">
        <v>25</v>
      </c>
      <c r="B30" s="36" t="s">
        <v>62</v>
      </c>
      <c r="C30" s="3">
        <v>1</v>
      </c>
      <c r="D30" s="10" t="s">
        <v>61</v>
      </c>
      <c r="E30" s="9" t="s">
        <v>18</v>
      </c>
      <c r="F30" s="8">
        <v>9142</v>
      </c>
      <c r="G30" s="7">
        <v>360</v>
      </c>
      <c r="H30" s="7">
        <v>9451</v>
      </c>
      <c r="I30" s="2">
        <f t="shared" si="0"/>
        <v>309</v>
      </c>
      <c r="J30" s="2">
        <v>9795</v>
      </c>
      <c r="K30" s="6">
        <f t="shared" si="1"/>
        <v>344</v>
      </c>
      <c r="L30" s="2">
        <v>10119</v>
      </c>
      <c r="M30" s="6">
        <f t="shared" si="2"/>
        <v>324</v>
      </c>
      <c r="N30" s="7">
        <v>10430</v>
      </c>
      <c r="O30" s="6">
        <f t="shared" si="3"/>
        <v>311</v>
      </c>
      <c r="P30" s="7">
        <v>10888</v>
      </c>
      <c r="Q30" s="6">
        <f t="shared" si="4"/>
        <v>458</v>
      </c>
      <c r="R30" s="7">
        <v>11192</v>
      </c>
      <c r="S30" s="6">
        <f t="shared" si="5"/>
        <v>304</v>
      </c>
      <c r="T30" s="7">
        <v>11444</v>
      </c>
      <c r="U30" s="6">
        <f t="shared" si="6"/>
        <v>252</v>
      </c>
      <c r="V30" s="7">
        <v>11726</v>
      </c>
      <c r="W30" s="6">
        <f t="shared" si="7"/>
        <v>282</v>
      </c>
      <c r="X30" s="7">
        <v>12022</v>
      </c>
      <c r="Y30" s="6">
        <f t="shared" si="8"/>
        <v>296</v>
      </c>
      <c r="Z30" s="7">
        <v>12370</v>
      </c>
      <c r="AA30" s="6">
        <f t="shared" si="9"/>
        <v>348</v>
      </c>
      <c r="AB30" s="28">
        <v>12655</v>
      </c>
      <c r="AC30" s="27">
        <f t="shared" si="10"/>
        <v>285</v>
      </c>
    </row>
    <row r="31" spans="1:29" x14ac:dyDescent="0.25">
      <c r="A31" s="35"/>
      <c r="B31" s="37"/>
      <c r="C31" s="3">
        <v>1</v>
      </c>
      <c r="D31" s="10" t="s">
        <v>60</v>
      </c>
      <c r="E31" s="9" t="s">
        <v>16</v>
      </c>
      <c r="F31" s="8">
        <v>43313</v>
      </c>
      <c r="G31" s="7">
        <v>1431</v>
      </c>
      <c r="H31" s="7">
        <v>44807</v>
      </c>
      <c r="I31" s="2">
        <f t="shared" si="0"/>
        <v>1494</v>
      </c>
      <c r="J31" s="2">
        <v>46016</v>
      </c>
      <c r="K31" s="6">
        <f t="shared" si="1"/>
        <v>1209</v>
      </c>
      <c r="L31" s="2">
        <v>47256</v>
      </c>
      <c r="M31" s="6">
        <f t="shared" si="2"/>
        <v>1240</v>
      </c>
      <c r="N31" s="7">
        <v>48519</v>
      </c>
      <c r="O31" s="6">
        <f t="shared" si="3"/>
        <v>1263</v>
      </c>
      <c r="P31" s="7">
        <v>49914</v>
      </c>
      <c r="Q31" s="6">
        <f t="shared" si="4"/>
        <v>1395</v>
      </c>
      <c r="R31" s="7">
        <v>51006</v>
      </c>
      <c r="S31" s="6">
        <f t="shared" si="5"/>
        <v>1092</v>
      </c>
      <c r="T31" s="7">
        <v>52117</v>
      </c>
      <c r="U31" s="6">
        <f t="shared" si="6"/>
        <v>1111</v>
      </c>
      <c r="V31" s="7">
        <v>53606</v>
      </c>
      <c r="W31" s="6">
        <f t="shared" si="7"/>
        <v>1489</v>
      </c>
      <c r="X31" s="7">
        <v>55129</v>
      </c>
      <c r="Y31" s="6">
        <f t="shared" si="8"/>
        <v>1523</v>
      </c>
      <c r="Z31" s="7">
        <v>56635</v>
      </c>
      <c r="AA31" s="6">
        <f t="shared" si="9"/>
        <v>1506</v>
      </c>
      <c r="AB31" s="28">
        <v>58250</v>
      </c>
      <c r="AC31" s="27">
        <f t="shared" si="10"/>
        <v>1615</v>
      </c>
    </row>
    <row r="32" spans="1:29" ht="25.5" customHeight="1" x14ac:dyDescent="0.25">
      <c r="A32" s="34" t="s">
        <v>21</v>
      </c>
      <c r="B32" s="36" t="s">
        <v>59</v>
      </c>
      <c r="C32" s="3">
        <v>1</v>
      </c>
      <c r="D32" s="10" t="s">
        <v>58</v>
      </c>
      <c r="E32" s="9" t="s">
        <v>18</v>
      </c>
      <c r="F32" s="8">
        <v>521</v>
      </c>
      <c r="G32" s="7">
        <v>116</v>
      </c>
      <c r="H32" s="7">
        <v>588</v>
      </c>
      <c r="I32" s="2">
        <f t="shared" si="0"/>
        <v>67</v>
      </c>
      <c r="J32" s="2">
        <v>684</v>
      </c>
      <c r="K32" s="6">
        <f t="shared" si="1"/>
        <v>96</v>
      </c>
      <c r="L32" s="2">
        <v>759</v>
      </c>
      <c r="M32" s="6">
        <f t="shared" si="2"/>
        <v>75</v>
      </c>
      <c r="N32" s="2">
        <v>821</v>
      </c>
      <c r="O32" s="6">
        <f t="shared" si="3"/>
        <v>62</v>
      </c>
      <c r="P32" s="2">
        <v>896</v>
      </c>
      <c r="Q32" s="6">
        <f t="shared" si="4"/>
        <v>75</v>
      </c>
      <c r="R32" s="2">
        <v>956</v>
      </c>
      <c r="S32" s="6">
        <f t="shared" si="5"/>
        <v>60</v>
      </c>
      <c r="T32" s="2">
        <v>1019</v>
      </c>
      <c r="U32" s="6">
        <f t="shared" si="6"/>
        <v>63</v>
      </c>
      <c r="V32" s="2">
        <v>1072</v>
      </c>
      <c r="W32" s="6">
        <f t="shared" si="7"/>
        <v>53</v>
      </c>
      <c r="X32" s="2">
        <v>1176</v>
      </c>
      <c r="Y32" s="6">
        <f t="shared" si="8"/>
        <v>104</v>
      </c>
      <c r="Z32" s="2">
        <v>1293</v>
      </c>
      <c r="AA32" s="6">
        <f t="shared" si="9"/>
        <v>117</v>
      </c>
      <c r="AB32" s="25">
        <v>1377</v>
      </c>
      <c r="AC32" s="27">
        <f t="shared" si="10"/>
        <v>84</v>
      </c>
    </row>
    <row r="33" spans="1:29" x14ac:dyDescent="0.25">
      <c r="A33" s="35"/>
      <c r="B33" s="37"/>
      <c r="C33" s="3">
        <v>1</v>
      </c>
      <c r="D33" s="10" t="s">
        <v>57</v>
      </c>
      <c r="E33" s="9" t="s">
        <v>16</v>
      </c>
      <c r="F33" s="8">
        <v>49044</v>
      </c>
      <c r="G33" s="7">
        <v>1936</v>
      </c>
      <c r="H33" s="7">
        <v>50771</v>
      </c>
      <c r="I33" s="2">
        <f t="shared" si="0"/>
        <v>1727</v>
      </c>
      <c r="J33" s="2">
        <v>52286</v>
      </c>
      <c r="K33" s="6">
        <f t="shared" si="1"/>
        <v>1515</v>
      </c>
      <c r="L33" s="2">
        <v>53690</v>
      </c>
      <c r="M33" s="6">
        <f t="shared" si="2"/>
        <v>1404</v>
      </c>
      <c r="N33" s="2">
        <v>55152</v>
      </c>
      <c r="O33" s="6">
        <f t="shared" si="3"/>
        <v>1462</v>
      </c>
      <c r="P33" s="2">
        <v>56763</v>
      </c>
      <c r="Q33" s="6">
        <f t="shared" si="4"/>
        <v>1611</v>
      </c>
      <c r="R33" s="2">
        <v>58007</v>
      </c>
      <c r="S33" s="6">
        <f t="shared" si="5"/>
        <v>1244</v>
      </c>
      <c r="T33" s="2">
        <v>59476</v>
      </c>
      <c r="U33" s="6">
        <f t="shared" si="6"/>
        <v>1469</v>
      </c>
      <c r="V33" s="2">
        <v>61088</v>
      </c>
      <c r="W33" s="6">
        <f t="shared" si="7"/>
        <v>1612</v>
      </c>
      <c r="X33" s="2">
        <v>62810</v>
      </c>
      <c r="Y33" s="6">
        <f t="shared" si="8"/>
        <v>1722</v>
      </c>
      <c r="Z33" s="2">
        <v>64732</v>
      </c>
      <c r="AA33" s="6">
        <f t="shared" si="9"/>
        <v>1922</v>
      </c>
      <c r="AB33" s="25">
        <v>66517</v>
      </c>
      <c r="AC33" s="27">
        <f t="shared" si="10"/>
        <v>1785</v>
      </c>
    </row>
    <row r="34" spans="1:29" ht="15" customHeight="1" x14ac:dyDescent="0.25">
      <c r="A34" s="44" t="s">
        <v>56</v>
      </c>
      <c r="B34" s="45"/>
      <c r="C34" s="45"/>
      <c r="D34" s="45"/>
      <c r="E34" s="45"/>
      <c r="F34" s="45"/>
      <c r="G34" s="45"/>
      <c r="H34" s="45"/>
      <c r="I34" s="45"/>
      <c r="J34" s="45"/>
      <c r="K34" s="45"/>
      <c r="L34" s="45"/>
      <c r="M34" s="45"/>
      <c r="N34" s="45"/>
      <c r="O34" s="45"/>
      <c r="P34" s="45"/>
      <c r="Q34" s="45"/>
      <c r="R34" s="45"/>
      <c r="S34" s="45"/>
      <c r="T34" s="45"/>
      <c r="U34" s="45"/>
      <c r="V34" s="45"/>
      <c r="W34" s="45"/>
      <c r="X34" s="45"/>
      <c r="Y34" s="45"/>
      <c r="Z34" s="44"/>
      <c r="AA34" s="45"/>
      <c r="AB34" s="32"/>
      <c r="AC34" s="33"/>
    </row>
    <row r="35" spans="1:29" x14ac:dyDescent="0.25">
      <c r="A35" s="34" t="s">
        <v>55</v>
      </c>
      <c r="B35" s="36" t="s">
        <v>54</v>
      </c>
      <c r="C35" s="3">
        <v>1</v>
      </c>
      <c r="D35" s="10" t="s">
        <v>53</v>
      </c>
      <c r="E35" s="9" t="s">
        <v>18</v>
      </c>
      <c r="F35" s="8">
        <v>2</v>
      </c>
      <c r="G35" s="7">
        <v>0</v>
      </c>
      <c r="H35" s="7">
        <v>2</v>
      </c>
      <c r="I35" s="2">
        <f t="shared" ref="I35:I53" si="11">(H35-F35)*C35</f>
        <v>0</v>
      </c>
      <c r="J35" s="2">
        <v>2</v>
      </c>
      <c r="K35" s="6">
        <f t="shared" ref="K35:K53" si="12">J35-H35</f>
        <v>0</v>
      </c>
      <c r="L35" s="2">
        <v>2</v>
      </c>
      <c r="M35" s="6">
        <f t="shared" ref="M35:M53" si="13">L35-J35</f>
        <v>0</v>
      </c>
      <c r="N35" s="2">
        <v>2</v>
      </c>
      <c r="O35" s="6">
        <f t="shared" ref="O35:O53" si="14">N35-L35</f>
        <v>0</v>
      </c>
      <c r="P35" s="2">
        <v>2</v>
      </c>
      <c r="Q35" s="6">
        <f t="shared" ref="Q35:Q53" si="15">P35-N35</f>
        <v>0</v>
      </c>
      <c r="R35" s="2">
        <v>2</v>
      </c>
      <c r="S35" s="6">
        <f t="shared" ref="S35:S53" si="16">R35-P35</f>
        <v>0</v>
      </c>
      <c r="T35" s="2">
        <v>2</v>
      </c>
      <c r="U35" s="6">
        <f t="shared" ref="U35:U53" si="17">T35-R35</f>
        <v>0</v>
      </c>
      <c r="V35" s="2">
        <v>3</v>
      </c>
      <c r="W35" s="6">
        <f t="shared" ref="W35:W53" si="18">V35-T35</f>
        <v>1</v>
      </c>
      <c r="X35" s="2">
        <v>3</v>
      </c>
      <c r="Y35" s="6">
        <f t="shared" ref="Y35:Y53" si="19">X35-V35</f>
        <v>0</v>
      </c>
      <c r="Z35" s="2">
        <v>3</v>
      </c>
      <c r="AA35" s="6">
        <f t="shared" ref="AA35:AA53" si="20">Z35-X35</f>
        <v>0</v>
      </c>
      <c r="AB35" s="30">
        <v>3</v>
      </c>
      <c r="AC35" s="27">
        <f t="shared" si="10"/>
        <v>0</v>
      </c>
    </row>
    <row r="36" spans="1:29" x14ac:dyDescent="0.25">
      <c r="A36" s="35"/>
      <c r="B36" s="37"/>
      <c r="C36" s="3">
        <v>1</v>
      </c>
      <c r="D36" s="10" t="s">
        <v>52</v>
      </c>
      <c r="E36" s="9" t="s">
        <v>16</v>
      </c>
      <c r="F36" s="8">
        <v>40717</v>
      </c>
      <c r="G36" s="7">
        <v>1270</v>
      </c>
      <c r="H36" s="7">
        <v>42083</v>
      </c>
      <c r="I36" s="2">
        <f t="shared" si="11"/>
        <v>1366</v>
      </c>
      <c r="J36" s="2">
        <v>42909</v>
      </c>
      <c r="K36" s="6">
        <f t="shared" si="12"/>
        <v>826</v>
      </c>
      <c r="L36" s="7">
        <v>43694</v>
      </c>
      <c r="M36" s="6">
        <f t="shared" si="13"/>
        <v>785</v>
      </c>
      <c r="N36" s="7">
        <v>44803</v>
      </c>
      <c r="O36" s="6">
        <f t="shared" si="14"/>
        <v>1109</v>
      </c>
      <c r="P36" s="7">
        <v>45669</v>
      </c>
      <c r="Q36" s="6">
        <f t="shared" si="15"/>
        <v>866</v>
      </c>
      <c r="R36" s="7">
        <v>46483</v>
      </c>
      <c r="S36" s="6">
        <f t="shared" si="16"/>
        <v>814</v>
      </c>
      <c r="T36" s="7">
        <v>47156</v>
      </c>
      <c r="U36" s="6">
        <f t="shared" si="17"/>
        <v>673</v>
      </c>
      <c r="V36" s="7">
        <v>48077</v>
      </c>
      <c r="W36" s="6">
        <f t="shared" si="18"/>
        <v>921</v>
      </c>
      <c r="X36" s="7">
        <v>49193</v>
      </c>
      <c r="Y36" s="6">
        <f t="shared" si="19"/>
        <v>1116</v>
      </c>
      <c r="Z36" s="7">
        <v>50133</v>
      </c>
      <c r="AA36" s="6">
        <f t="shared" si="20"/>
        <v>940</v>
      </c>
      <c r="AB36" s="31">
        <v>51200</v>
      </c>
      <c r="AC36" s="27">
        <f t="shared" si="10"/>
        <v>1067</v>
      </c>
    </row>
    <row r="37" spans="1:29" ht="23.25" customHeight="1" x14ac:dyDescent="0.25">
      <c r="A37" s="34" t="s">
        <v>51</v>
      </c>
      <c r="B37" s="36" t="s">
        <v>50</v>
      </c>
      <c r="C37" s="3">
        <v>1</v>
      </c>
      <c r="D37" s="10" t="s">
        <v>49</v>
      </c>
      <c r="E37" s="9" t="s">
        <v>18</v>
      </c>
      <c r="F37" s="8">
        <v>4922</v>
      </c>
      <c r="G37" s="7">
        <v>10</v>
      </c>
      <c r="H37" s="7">
        <v>4933</v>
      </c>
      <c r="I37" s="2">
        <f t="shared" si="11"/>
        <v>11</v>
      </c>
      <c r="J37" s="2">
        <v>4942</v>
      </c>
      <c r="K37" s="6">
        <f t="shared" si="12"/>
        <v>9</v>
      </c>
      <c r="L37" s="2">
        <v>4946</v>
      </c>
      <c r="M37" s="6">
        <f t="shared" si="13"/>
        <v>4</v>
      </c>
      <c r="N37" s="2">
        <v>4965</v>
      </c>
      <c r="O37" s="6">
        <f t="shared" si="14"/>
        <v>19</v>
      </c>
      <c r="P37" s="2">
        <v>4973</v>
      </c>
      <c r="Q37" s="6">
        <f t="shared" si="15"/>
        <v>8</v>
      </c>
      <c r="R37" s="2">
        <v>4976</v>
      </c>
      <c r="S37" s="6">
        <f t="shared" si="16"/>
        <v>3</v>
      </c>
      <c r="T37" s="2">
        <v>4978</v>
      </c>
      <c r="U37" s="6">
        <f t="shared" si="17"/>
        <v>2</v>
      </c>
      <c r="V37" s="2">
        <v>4984</v>
      </c>
      <c r="W37" s="6">
        <f t="shared" si="18"/>
        <v>6</v>
      </c>
      <c r="X37" s="2">
        <v>4990</v>
      </c>
      <c r="Y37" s="6">
        <f t="shared" si="19"/>
        <v>6</v>
      </c>
      <c r="Z37" s="2">
        <v>4995</v>
      </c>
      <c r="AA37" s="6">
        <f t="shared" si="20"/>
        <v>5</v>
      </c>
      <c r="AB37" s="25">
        <v>5006</v>
      </c>
      <c r="AC37" s="27">
        <f t="shared" si="10"/>
        <v>11</v>
      </c>
    </row>
    <row r="38" spans="1:29" x14ac:dyDescent="0.25">
      <c r="A38" s="35"/>
      <c r="B38" s="37"/>
      <c r="C38" s="3">
        <v>1</v>
      </c>
      <c r="D38" s="10" t="s">
        <v>48</v>
      </c>
      <c r="E38" s="9" t="s">
        <v>16</v>
      </c>
      <c r="F38" s="8">
        <v>65161</v>
      </c>
      <c r="G38" s="7">
        <v>2569</v>
      </c>
      <c r="H38" s="7">
        <v>68123</v>
      </c>
      <c r="I38" s="2">
        <f t="shared" si="11"/>
        <v>2962</v>
      </c>
      <c r="J38" s="2">
        <v>69977</v>
      </c>
      <c r="K38" s="6">
        <f t="shared" si="12"/>
        <v>1854</v>
      </c>
      <c r="L38" s="2">
        <v>71787</v>
      </c>
      <c r="M38" s="6">
        <f t="shared" si="13"/>
        <v>1810</v>
      </c>
      <c r="N38" s="2">
        <v>73429</v>
      </c>
      <c r="O38" s="6">
        <f t="shared" si="14"/>
        <v>1642</v>
      </c>
      <c r="P38" s="2">
        <v>75172</v>
      </c>
      <c r="Q38" s="6">
        <f t="shared" si="15"/>
        <v>1743</v>
      </c>
      <c r="R38" s="2">
        <v>76692</v>
      </c>
      <c r="S38" s="6">
        <f t="shared" si="16"/>
        <v>1520</v>
      </c>
      <c r="T38" s="2">
        <v>78086</v>
      </c>
      <c r="U38" s="6">
        <f t="shared" si="17"/>
        <v>1394</v>
      </c>
      <c r="V38" s="2">
        <v>79857</v>
      </c>
      <c r="W38" s="6">
        <f t="shared" si="18"/>
        <v>1771</v>
      </c>
      <c r="X38" s="2">
        <v>81714</v>
      </c>
      <c r="Y38" s="6">
        <f t="shared" si="19"/>
        <v>1857</v>
      </c>
      <c r="Z38" s="2">
        <v>83707</v>
      </c>
      <c r="AA38" s="6">
        <f t="shared" si="20"/>
        <v>1993</v>
      </c>
      <c r="AB38" s="25">
        <v>85965</v>
      </c>
      <c r="AC38" s="27">
        <f t="shared" si="10"/>
        <v>2258</v>
      </c>
    </row>
    <row r="39" spans="1:29" ht="39" customHeight="1" x14ac:dyDescent="0.25">
      <c r="A39" s="34" t="s">
        <v>47</v>
      </c>
      <c r="B39" s="36" t="s">
        <v>46</v>
      </c>
      <c r="C39" s="3">
        <v>1</v>
      </c>
      <c r="D39" s="10" t="s">
        <v>45</v>
      </c>
      <c r="E39" s="9" t="s">
        <v>18</v>
      </c>
      <c r="F39" s="8">
        <v>6632</v>
      </c>
      <c r="G39" s="7">
        <v>260</v>
      </c>
      <c r="H39" s="7">
        <v>6847</v>
      </c>
      <c r="I39" s="2">
        <f t="shared" si="11"/>
        <v>215</v>
      </c>
      <c r="J39" s="2">
        <v>7038</v>
      </c>
      <c r="K39" s="6">
        <f t="shared" si="12"/>
        <v>191</v>
      </c>
      <c r="L39" s="2">
        <v>7242</v>
      </c>
      <c r="M39" s="6">
        <f t="shared" si="13"/>
        <v>204</v>
      </c>
      <c r="N39" s="7">
        <v>7426</v>
      </c>
      <c r="O39" s="6">
        <f t="shared" si="14"/>
        <v>184</v>
      </c>
      <c r="P39" s="7">
        <v>7706</v>
      </c>
      <c r="Q39" s="6">
        <f t="shared" si="15"/>
        <v>280</v>
      </c>
      <c r="R39" s="7">
        <v>7868</v>
      </c>
      <c r="S39" s="6">
        <f t="shared" si="16"/>
        <v>162</v>
      </c>
      <c r="T39" s="7">
        <v>8015</v>
      </c>
      <c r="U39" s="6">
        <f t="shared" si="17"/>
        <v>147</v>
      </c>
      <c r="V39" s="7">
        <v>8241</v>
      </c>
      <c r="W39" s="6">
        <f t="shared" si="18"/>
        <v>226</v>
      </c>
      <c r="X39" s="7">
        <v>8507</v>
      </c>
      <c r="Y39" s="6">
        <f t="shared" si="19"/>
        <v>266</v>
      </c>
      <c r="Z39" s="2">
        <v>8749</v>
      </c>
      <c r="AA39" s="6">
        <f t="shared" si="20"/>
        <v>242</v>
      </c>
      <c r="AB39" s="25">
        <v>8949</v>
      </c>
      <c r="AC39" s="27">
        <f t="shared" si="10"/>
        <v>200</v>
      </c>
    </row>
    <row r="40" spans="1:29" x14ac:dyDescent="0.25">
      <c r="A40" s="35"/>
      <c r="B40" s="37"/>
      <c r="C40" s="3">
        <v>1</v>
      </c>
      <c r="D40" s="10" t="s">
        <v>44</v>
      </c>
      <c r="E40" s="9" t="s">
        <v>16</v>
      </c>
      <c r="F40" s="8">
        <v>45769</v>
      </c>
      <c r="G40" s="7">
        <v>1625</v>
      </c>
      <c r="H40" s="7">
        <v>47433</v>
      </c>
      <c r="I40" s="2">
        <f t="shared" si="11"/>
        <v>1664</v>
      </c>
      <c r="J40" s="2">
        <v>48840</v>
      </c>
      <c r="K40" s="6">
        <f t="shared" si="12"/>
        <v>1407</v>
      </c>
      <c r="L40" s="2">
        <v>50185</v>
      </c>
      <c r="M40" s="6">
        <f t="shared" si="13"/>
        <v>1345</v>
      </c>
      <c r="N40" s="7">
        <v>51388</v>
      </c>
      <c r="O40" s="6">
        <f t="shared" si="14"/>
        <v>1203</v>
      </c>
      <c r="P40" s="7">
        <v>52823</v>
      </c>
      <c r="Q40" s="6">
        <f t="shared" si="15"/>
        <v>1435</v>
      </c>
      <c r="R40" s="7">
        <v>53969</v>
      </c>
      <c r="S40" s="6">
        <f t="shared" si="16"/>
        <v>1146</v>
      </c>
      <c r="T40" s="7">
        <v>55047</v>
      </c>
      <c r="U40" s="6">
        <f t="shared" si="17"/>
        <v>1078</v>
      </c>
      <c r="V40" s="7">
        <v>56311</v>
      </c>
      <c r="W40" s="6">
        <f t="shared" si="18"/>
        <v>1264</v>
      </c>
      <c r="X40" s="7">
        <v>57655</v>
      </c>
      <c r="Y40" s="6">
        <f t="shared" si="19"/>
        <v>1344</v>
      </c>
      <c r="Z40" s="2">
        <v>59151</v>
      </c>
      <c r="AA40" s="6">
        <f t="shared" si="20"/>
        <v>1496</v>
      </c>
      <c r="AB40" s="25">
        <v>60810</v>
      </c>
      <c r="AC40" s="27">
        <f t="shared" si="10"/>
        <v>1659</v>
      </c>
    </row>
    <row r="41" spans="1:29" ht="38.25" customHeight="1" x14ac:dyDescent="0.25">
      <c r="A41" s="34" t="s">
        <v>43</v>
      </c>
      <c r="B41" s="36" t="s">
        <v>42</v>
      </c>
      <c r="C41" s="3">
        <v>1</v>
      </c>
      <c r="D41" s="10" t="s">
        <v>41</v>
      </c>
      <c r="E41" s="9" t="s">
        <v>18</v>
      </c>
      <c r="F41" s="8">
        <v>2723</v>
      </c>
      <c r="G41" s="7">
        <v>148</v>
      </c>
      <c r="H41" s="7">
        <v>2844</v>
      </c>
      <c r="I41" s="2">
        <f t="shared" si="11"/>
        <v>121</v>
      </c>
      <c r="J41" s="2">
        <v>2980</v>
      </c>
      <c r="K41" s="6">
        <f t="shared" si="12"/>
        <v>136</v>
      </c>
      <c r="L41" s="2">
        <v>3097</v>
      </c>
      <c r="M41" s="6">
        <f t="shared" si="13"/>
        <v>117</v>
      </c>
      <c r="N41" s="2">
        <v>3218</v>
      </c>
      <c r="O41" s="6">
        <f t="shared" si="14"/>
        <v>121</v>
      </c>
      <c r="P41" s="2">
        <v>3389</v>
      </c>
      <c r="Q41" s="6">
        <f t="shared" si="15"/>
        <v>171</v>
      </c>
      <c r="R41" s="2">
        <v>3474</v>
      </c>
      <c r="S41" s="6">
        <f t="shared" si="16"/>
        <v>85</v>
      </c>
      <c r="T41" s="2">
        <v>3549</v>
      </c>
      <c r="U41" s="6">
        <f t="shared" si="17"/>
        <v>75</v>
      </c>
      <c r="V41" s="2">
        <v>3708</v>
      </c>
      <c r="W41" s="6">
        <f t="shared" si="18"/>
        <v>159</v>
      </c>
      <c r="X41" s="2">
        <v>3924</v>
      </c>
      <c r="Y41" s="6">
        <f t="shared" si="19"/>
        <v>216</v>
      </c>
      <c r="Z41" s="2">
        <v>4110</v>
      </c>
      <c r="AA41" s="6">
        <f t="shared" si="20"/>
        <v>186</v>
      </c>
      <c r="AB41" s="25">
        <v>4278</v>
      </c>
      <c r="AC41" s="27">
        <f t="shared" si="10"/>
        <v>168</v>
      </c>
    </row>
    <row r="42" spans="1:29" x14ac:dyDescent="0.25">
      <c r="A42" s="49"/>
      <c r="B42" s="37"/>
      <c r="C42" s="3">
        <v>1</v>
      </c>
      <c r="D42" s="10" t="s">
        <v>40</v>
      </c>
      <c r="E42" s="9" t="s">
        <v>16</v>
      </c>
      <c r="F42" s="8">
        <v>57480</v>
      </c>
      <c r="G42" s="7">
        <v>2073</v>
      </c>
      <c r="H42" s="7">
        <v>59436</v>
      </c>
      <c r="I42" s="2">
        <f t="shared" si="11"/>
        <v>1956</v>
      </c>
      <c r="J42" s="2">
        <v>61108</v>
      </c>
      <c r="K42" s="6">
        <f t="shared" si="12"/>
        <v>1672</v>
      </c>
      <c r="L42" s="2">
        <v>62693</v>
      </c>
      <c r="M42" s="6">
        <f t="shared" si="13"/>
        <v>1585</v>
      </c>
      <c r="N42" s="2">
        <v>64249</v>
      </c>
      <c r="O42" s="6">
        <f t="shared" si="14"/>
        <v>1556</v>
      </c>
      <c r="P42" s="2">
        <v>65873</v>
      </c>
      <c r="Q42" s="6">
        <f t="shared" si="15"/>
        <v>1624</v>
      </c>
      <c r="R42" s="2">
        <v>67169</v>
      </c>
      <c r="S42" s="6">
        <f t="shared" si="16"/>
        <v>1296</v>
      </c>
      <c r="T42" s="2">
        <v>68401</v>
      </c>
      <c r="U42" s="6">
        <f t="shared" si="17"/>
        <v>1232</v>
      </c>
      <c r="V42" s="2">
        <v>69896</v>
      </c>
      <c r="W42" s="6">
        <f t="shared" si="18"/>
        <v>1495</v>
      </c>
      <c r="X42" s="2">
        <v>71549</v>
      </c>
      <c r="Y42" s="6">
        <f t="shared" si="19"/>
        <v>1653</v>
      </c>
      <c r="Z42" s="5">
        <v>73365</v>
      </c>
      <c r="AA42" s="6">
        <f t="shared" si="20"/>
        <v>1816</v>
      </c>
      <c r="AB42" s="29">
        <v>75037</v>
      </c>
      <c r="AC42" s="27">
        <f t="shared" si="10"/>
        <v>1672</v>
      </c>
    </row>
    <row r="43" spans="1:29" x14ac:dyDescent="0.25">
      <c r="A43" s="35"/>
      <c r="B43" s="12" t="s">
        <v>4</v>
      </c>
      <c r="C43" s="3">
        <v>1</v>
      </c>
      <c r="D43" s="10" t="s">
        <v>39</v>
      </c>
      <c r="E43" s="9" t="s">
        <v>38</v>
      </c>
      <c r="F43" s="8">
        <v>137</v>
      </c>
      <c r="G43" s="11" t="s">
        <v>13</v>
      </c>
      <c r="H43" s="7">
        <v>316</v>
      </c>
      <c r="I43" s="2">
        <f t="shared" si="11"/>
        <v>179</v>
      </c>
      <c r="J43" s="2">
        <v>571</v>
      </c>
      <c r="K43" s="6">
        <f t="shared" si="12"/>
        <v>255</v>
      </c>
      <c r="L43" s="2">
        <v>802</v>
      </c>
      <c r="M43" s="6">
        <f t="shared" si="13"/>
        <v>231</v>
      </c>
      <c r="N43" s="2">
        <v>1029</v>
      </c>
      <c r="O43" s="6">
        <f t="shared" si="14"/>
        <v>227</v>
      </c>
      <c r="P43" s="2">
        <v>1266</v>
      </c>
      <c r="Q43" s="6">
        <f t="shared" si="15"/>
        <v>237</v>
      </c>
      <c r="R43" s="2">
        <v>1472</v>
      </c>
      <c r="S43" s="6">
        <f t="shared" si="16"/>
        <v>206</v>
      </c>
      <c r="T43" s="2">
        <v>1657</v>
      </c>
      <c r="U43" s="6">
        <f t="shared" si="17"/>
        <v>185</v>
      </c>
      <c r="V43" s="2">
        <v>1878</v>
      </c>
      <c r="W43" s="6">
        <f t="shared" si="18"/>
        <v>221</v>
      </c>
      <c r="X43" s="2">
        <v>2119</v>
      </c>
      <c r="Y43" s="6">
        <f t="shared" si="19"/>
        <v>241</v>
      </c>
      <c r="Z43" s="5">
        <v>2396</v>
      </c>
      <c r="AA43" s="6">
        <f t="shared" si="20"/>
        <v>277</v>
      </c>
      <c r="AB43" s="29">
        <v>2635</v>
      </c>
      <c r="AC43" s="27">
        <f t="shared" si="10"/>
        <v>239</v>
      </c>
    </row>
    <row r="44" spans="1:29" ht="39" customHeight="1" x14ac:dyDescent="0.25">
      <c r="A44" s="34" t="s">
        <v>37</v>
      </c>
      <c r="B44" s="36" t="s">
        <v>36</v>
      </c>
      <c r="C44" s="3">
        <v>1</v>
      </c>
      <c r="D44" s="10" t="s">
        <v>35</v>
      </c>
      <c r="E44" s="9" t="s">
        <v>18</v>
      </c>
      <c r="F44" s="8">
        <v>16071</v>
      </c>
      <c r="G44" s="7">
        <v>474</v>
      </c>
      <c r="H44" s="7">
        <v>16562</v>
      </c>
      <c r="I44" s="2">
        <f t="shared" si="11"/>
        <v>491</v>
      </c>
      <c r="J44" s="2">
        <v>16981</v>
      </c>
      <c r="K44" s="6">
        <f t="shared" si="12"/>
        <v>419</v>
      </c>
      <c r="L44" s="2">
        <v>17356</v>
      </c>
      <c r="M44" s="6">
        <f t="shared" si="13"/>
        <v>375</v>
      </c>
      <c r="N44" s="7">
        <v>17735</v>
      </c>
      <c r="O44" s="6">
        <f t="shared" si="14"/>
        <v>379</v>
      </c>
      <c r="P44" s="7">
        <v>18295</v>
      </c>
      <c r="Q44" s="6">
        <f t="shared" si="15"/>
        <v>560</v>
      </c>
      <c r="R44" s="7">
        <v>18623</v>
      </c>
      <c r="S44" s="6">
        <f t="shared" si="16"/>
        <v>328</v>
      </c>
      <c r="T44" s="7">
        <v>18898</v>
      </c>
      <c r="U44" s="6">
        <f t="shared" si="17"/>
        <v>275</v>
      </c>
      <c r="V44" s="7">
        <v>19385</v>
      </c>
      <c r="W44" s="6">
        <f t="shared" si="18"/>
        <v>487</v>
      </c>
      <c r="X44" s="7">
        <v>19941</v>
      </c>
      <c r="Y44" s="6">
        <f t="shared" si="19"/>
        <v>556</v>
      </c>
      <c r="Z44" s="2">
        <v>20441</v>
      </c>
      <c r="AA44" s="6">
        <f t="shared" si="20"/>
        <v>500</v>
      </c>
      <c r="AB44" s="25">
        <v>20769</v>
      </c>
      <c r="AC44" s="27">
        <f t="shared" si="10"/>
        <v>328</v>
      </c>
    </row>
    <row r="45" spans="1:29" x14ac:dyDescent="0.25">
      <c r="A45" s="35"/>
      <c r="B45" s="37"/>
      <c r="C45" s="3">
        <v>1</v>
      </c>
      <c r="D45" s="10" t="s">
        <v>34</v>
      </c>
      <c r="E45" s="9" t="s">
        <v>16</v>
      </c>
      <c r="F45" s="8">
        <v>62662</v>
      </c>
      <c r="G45" s="7">
        <v>2320</v>
      </c>
      <c r="H45" s="7">
        <v>64764</v>
      </c>
      <c r="I45" s="2">
        <f t="shared" si="11"/>
        <v>2102</v>
      </c>
      <c r="J45" s="2">
        <v>66229</v>
      </c>
      <c r="K45" s="6">
        <f t="shared" si="12"/>
        <v>1465</v>
      </c>
      <c r="L45" s="2">
        <v>67555</v>
      </c>
      <c r="M45" s="6">
        <f t="shared" si="13"/>
        <v>1326</v>
      </c>
      <c r="N45" s="7">
        <v>68835</v>
      </c>
      <c r="O45" s="6">
        <f t="shared" si="14"/>
        <v>1280</v>
      </c>
      <c r="P45" s="7">
        <v>70307</v>
      </c>
      <c r="Q45" s="6">
        <f t="shared" si="15"/>
        <v>1472</v>
      </c>
      <c r="R45" s="7">
        <v>71621</v>
      </c>
      <c r="S45" s="6">
        <f t="shared" si="16"/>
        <v>1314</v>
      </c>
      <c r="T45" s="7">
        <v>72881</v>
      </c>
      <c r="U45" s="6">
        <f t="shared" si="17"/>
        <v>1260</v>
      </c>
      <c r="V45" s="7">
        <v>74409</v>
      </c>
      <c r="W45" s="6">
        <f t="shared" si="18"/>
        <v>1528</v>
      </c>
      <c r="X45" s="7">
        <v>75968</v>
      </c>
      <c r="Y45" s="6">
        <f t="shared" si="19"/>
        <v>1559</v>
      </c>
      <c r="Z45" s="2">
        <v>77688</v>
      </c>
      <c r="AA45" s="6">
        <f t="shared" si="20"/>
        <v>1720</v>
      </c>
      <c r="AB45" s="25">
        <v>79428</v>
      </c>
      <c r="AC45" s="27">
        <f t="shared" si="10"/>
        <v>1740</v>
      </c>
    </row>
    <row r="46" spans="1:29" ht="39" customHeight="1" x14ac:dyDescent="0.25">
      <c r="A46" s="34" t="s">
        <v>33</v>
      </c>
      <c r="B46" s="36" t="s">
        <v>32</v>
      </c>
      <c r="C46" s="3">
        <v>1</v>
      </c>
      <c r="D46" s="10" t="s">
        <v>31</v>
      </c>
      <c r="E46" s="9" t="s">
        <v>18</v>
      </c>
      <c r="F46" s="8">
        <v>4644</v>
      </c>
      <c r="G46" s="7">
        <v>154</v>
      </c>
      <c r="H46" s="7">
        <v>4788</v>
      </c>
      <c r="I46" s="2">
        <f t="shared" si="11"/>
        <v>144</v>
      </c>
      <c r="J46" s="2">
        <v>4925</v>
      </c>
      <c r="K46" s="6">
        <f t="shared" si="12"/>
        <v>137</v>
      </c>
      <c r="L46" s="2">
        <v>5020</v>
      </c>
      <c r="M46" s="6">
        <f t="shared" si="13"/>
        <v>95</v>
      </c>
      <c r="N46" s="2">
        <v>5134</v>
      </c>
      <c r="O46" s="6">
        <f t="shared" si="14"/>
        <v>114</v>
      </c>
      <c r="P46" s="2">
        <v>5226</v>
      </c>
      <c r="Q46" s="6">
        <f t="shared" si="15"/>
        <v>92</v>
      </c>
      <c r="R46" s="2">
        <v>5337</v>
      </c>
      <c r="S46" s="6">
        <f t="shared" si="16"/>
        <v>111</v>
      </c>
      <c r="T46" s="7">
        <v>5405</v>
      </c>
      <c r="U46" s="6">
        <f t="shared" si="17"/>
        <v>68</v>
      </c>
      <c r="V46" s="7">
        <v>5547</v>
      </c>
      <c r="W46" s="6">
        <f t="shared" si="18"/>
        <v>142</v>
      </c>
      <c r="X46" s="7">
        <v>5675</v>
      </c>
      <c r="Y46" s="6">
        <f t="shared" si="19"/>
        <v>128</v>
      </c>
      <c r="Z46" s="2">
        <v>5807</v>
      </c>
      <c r="AA46" s="6">
        <f t="shared" si="20"/>
        <v>132</v>
      </c>
      <c r="AB46" s="25">
        <v>5933</v>
      </c>
      <c r="AC46" s="27">
        <f t="shared" si="10"/>
        <v>126</v>
      </c>
    </row>
    <row r="47" spans="1:29" x14ac:dyDescent="0.25">
      <c r="A47" s="35"/>
      <c r="B47" s="37"/>
      <c r="C47" s="3">
        <v>1</v>
      </c>
      <c r="D47" s="10" t="s">
        <v>30</v>
      </c>
      <c r="E47" s="9" t="s">
        <v>16</v>
      </c>
      <c r="F47" s="8">
        <v>36414</v>
      </c>
      <c r="G47" s="7">
        <v>1391</v>
      </c>
      <c r="H47" s="7">
        <v>37623</v>
      </c>
      <c r="I47" s="2">
        <f t="shared" si="11"/>
        <v>1209</v>
      </c>
      <c r="J47" s="2">
        <v>38802</v>
      </c>
      <c r="K47" s="6">
        <f t="shared" si="12"/>
        <v>1179</v>
      </c>
      <c r="L47" s="2">
        <v>39896</v>
      </c>
      <c r="M47" s="6">
        <f t="shared" si="13"/>
        <v>1094</v>
      </c>
      <c r="N47" s="2">
        <v>40904</v>
      </c>
      <c r="O47" s="6">
        <f t="shared" si="14"/>
        <v>1008</v>
      </c>
      <c r="P47" s="2">
        <v>42068</v>
      </c>
      <c r="Q47" s="6">
        <f t="shared" si="15"/>
        <v>1164</v>
      </c>
      <c r="R47" s="2">
        <v>42987</v>
      </c>
      <c r="S47" s="6">
        <f t="shared" si="16"/>
        <v>919</v>
      </c>
      <c r="T47" s="7">
        <v>43923</v>
      </c>
      <c r="U47" s="6">
        <f t="shared" si="17"/>
        <v>936</v>
      </c>
      <c r="V47" s="7">
        <v>45004</v>
      </c>
      <c r="W47" s="6">
        <f t="shared" si="18"/>
        <v>1081</v>
      </c>
      <c r="X47" s="7">
        <v>46095</v>
      </c>
      <c r="Y47" s="6">
        <f t="shared" si="19"/>
        <v>1091</v>
      </c>
      <c r="Z47" s="2">
        <v>47287</v>
      </c>
      <c r="AA47" s="6">
        <f t="shared" si="20"/>
        <v>1192</v>
      </c>
      <c r="AB47" s="25">
        <v>48418</v>
      </c>
      <c r="AC47" s="27">
        <f t="shared" si="10"/>
        <v>1131</v>
      </c>
    </row>
    <row r="48" spans="1:29" ht="36.75" customHeight="1" x14ac:dyDescent="0.25">
      <c r="A48" s="34" t="s">
        <v>29</v>
      </c>
      <c r="B48" s="36" t="s">
        <v>28</v>
      </c>
      <c r="C48" s="3">
        <v>1</v>
      </c>
      <c r="D48" s="10" t="s">
        <v>27</v>
      </c>
      <c r="E48" s="9" t="s">
        <v>18</v>
      </c>
      <c r="F48" s="8">
        <v>6238</v>
      </c>
      <c r="G48" s="7">
        <v>354</v>
      </c>
      <c r="H48" s="7">
        <v>6598</v>
      </c>
      <c r="I48" s="2">
        <f t="shared" si="11"/>
        <v>360</v>
      </c>
      <c r="J48" s="2">
        <v>6884</v>
      </c>
      <c r="K48" s="6">
        <f t="shared" si="12"/>
        <v>286</v>
      </c>
      <c r="L48" s="2">
        <v>7154</v>
      </c>
      <c r="M48" s="6">
        <f t="shared" si="13"/>
        <v>270</v>
      </c>
      <c r="N48" s="2">
        <v>7435</v>
      </c>
      <c r="O48" s="6">
        <f t="shared" si="14"/>
        <v>281</v>
      </c>
      <c r="P48" s="2">
        <v>7775</v>
      </c>
      <c r="Q48" s="6">
        <f t="shared" si="15"/>
        <v>340</v>
      </c>
      <c r="R48" s="7">
        <v>8012</v>
      </c>
      <c r="S48" s="6">
        <f t="shared" si="16"/>
        <v>237</v>
      </c>
      <c r="T48" s="7">
        <v>8265</v>
      </c>
      <c r="U48" s="6">
        <f t="shared" si="17"/>
        <v>253</v>
      </c>
      <c r="V48" s="7">
        <v>8598</v>
      </c>
      <c r="W48" s="6">
        <f t="shared" si="18"/>
        <v>333</v>
      </c>
      <c r="X48" s="7">
        <v>8924</v>
      </c>
      <c r="Y48" s="6">
        <f t="shared" si="19"/>
        <v>326</v>
      </c>
      <c r="Z48" s="2">
        <v>9254</v>
      </c>
      <c r="AA48" s="6">
        <f t="shared" si="20"/>
        <v>330</v>
      </c>
      <c r="AB48" s="25">
        <v>9503</v>
      </c>
      <c r="AC48" s="27">
        <f t="shared" si="10"/>
        <v>249</v>
      </c>
    </row>
    <row r="49" spans="1:29" x14ac:dyDescent="0.25">
      <c r="A49" s="35"/>
      <c r="B49" s="37"/>
      <c r="C49" s="3">
        <v>1</v>
      </c>
      <c r="D49" s="10" t="s">
        <v>26</v>
      </c>
      <c r="E49" s="9" t="s">
        <v>16</v>
      </c>
      <c r="F49" s="8">
        <v>48268</v>
      </c>
      <c r="G49" s="7">
        <v>1950</v>
      </c>
      <c r="H49" s="7">
        <v>50079</v>
      </c>
      <c r="I49" s="2">
        <f t="shared" si="11"/>
        <v>1811</v>
      </c>
      <c r="J49" s="2">
        <v>51437</v>
      </c>
      <c r="K49" s="6">
        <f t="shared" si="12"/>
        <v>1358</v>
      </c>
      <c r="L49" s="2">
        <v>52735</v>
      </c>
      <c r="M49" s="6">
        <f t="shared" si="13"/>
        <v>1298</v>
      </c>
      <c r="N49" s="2">
        <v>54188</v>
      </c>
      <c r="O49" s="6">
        <f t="shared" si="14"/>
        <v>1453</v>
      </c>
      <c r="P49" s="2">
        <v>55659</v>
      </c>
      <c r="Q49" s="6">
        <f t="shared" si="15"/>
        <v>1471</v>
      </c>
      <c r="R49" s="7">
        <v>56862</v>
      </c>
      <c r="S49" s="6">
        <f t="shared" si="16"/>
        <v>1203</v>
      </c>
      <c r="T49" s="7">
        <v>58190</v>
      </c>
      <c r="U49" s="6">
        <f t="shared" si="17"/>
        <v>1328</v>
      </c>
      <c r="V49" s="7">
        <v>59601</v>
      </c>
      <c r="W49" s="6">
        <f t="shared" si="18"/>
        <v>1411</v>
      </c>
      <c r="X49" s="7">
        <v>60951</v>
      </c>
      <c r="Y49" s="6">
        <f t="shared" si="19"/>
        <v>1350</v>
      </c>
      <c r="Z49" s="2">
        <v>62597</v>
      </c>
      <c r="AA49" s="6">
        <f t="shared" si="20"/>
        <v>1646</v>
      </c>
      <c r="AB49" s="25">
        <v>64287</v>
      </c>
      <c r="AC49" s="27">
        <f t="shared" si="10"/>
        <v>1690</v>
      </c>
    </row>
    <row r="50" spans="1:29" ht="36" customHeight="1" x14ac:dyDescent="0.25">
      <c r="A50" s="34" t="s">
        <v>25</v>
      </c>
      <c r="B50" s="36" t="s">
        <v>24</v>
      </c>
      <c r="C50" s="3">
        <v>1</v>
      </c>
      <c r="D50" s="10" t="s">
        <v>23</v>
      </c>
      <c r="E50" s="9" t="s">
        <v>18</v>
      </c>
      <c r="F50" s="8">
        <v>10279</v>
      </c>
      <c r="G50" s="7">
        <v>473</v>
      </c>
      <c r="H50" s="7">
        <v>10671</v>
      </c>
      <c r="I50" s="2">
        <f t="shared" si="11"/>
        <v>392</v>
      </c>
      <c r="J50" s="2">
        <v>11056</v>
      </c>
      <c r="K50" s="6">
        <f t="shared" si="12"/>
        <v>385</v>
      </c>
      <c r="L50" s="2">
        <v>11455</v>
      </c>
      <c r="M50" s="6">
        <f t="shared" si="13"/>
        <v>399</v>
      </c>
      <c r="N50" s="2">
        <v>11835</v>
      </c>
      <c r="O50" s="6">
        <f t="shared" si="14"/>
        <v>380</v>
      </c>
      <c r="P50" s="2">
        <v>12300</v>
      </c>
      <c r="Q50" s="6">
        <f t="shared" si="15"/>
        <v>465</v>
      </c>
      <c r="R50" s="2">
        <v>12679</v>
      </c>
      <c r="S50" s="6">
        <f t="shared" si="16"/>
        <v>379</v>
      </c>
      <c r="T50" s="2">
        <v>13077</v>
      </c>
      <c r="U50" s="6">
        <f t="shared" si="17"/>
        <v>398</v>
      </c>
      <c r="V50" s="2">
        <v>13510</v>
      </c>
      <c r="W50" s="6">
        <f t="shared" si="18"/>
        <v>433</v>
      </c>
      <c r="X50" s="2">
        <v>13943</v>
      </c>
      <c r="Y50" s="6">
        <f t="shared" si="19"/>
        <v>433</v>
      </c>
      <c r="Z50" s="5">
        <v>14364</v>
      </c>
      <c r="AA50" s="6">
        <f t="shared" si="20"/>
        <v>421</v>
      </c>
      <c r="AB50" s="29">
        <v>14716</v>
      </c>
      <c r="AC50" s="27">
        <f t="shared" si="10"/>
        <v>352</v>
      </c>
    </row>
    <row r="51" spans="1:29" x14ac:dyDescent="0.25">
      <c r="A51" s="35"/>
      <c r="B51" s="37"/>
      <c r="C51" s="3">
        <v>1</v>
      </c>
      <c r="D51" s="10" t="s">
        <v>22</v>
      </c>
      <c r="E51" s="9" t="s">
        <v>16</v>
      </c>
      <c r="F51" s="8">
        <v>46251</v>
      </c>
      <c r="G51" s="7">
        <v>1601</v>
      </c>
      <c r="H51" s="7">
        <v>47886</v>
      </c>
      <c r="I51" s="2">
        <f t="shared" si="11"/>
        <v>1635</v>
      </c>
      <c r="J51" s="2">
        <v>49339</v>
      </c>
      <c r="K51" s="6">
        <f t="shared" si="12"/>
        <v>1453</v>
      </c>
      <c r="L51" s="2">
        <v>50749</v>
      </c>
      <c r="M51" s="6">
        <f t="shared" si="13"/>
        <v>1410</v>
      </c>
      <c r="N51" s="2">
        <v>52183</v>
      </c>
      <c r="O51" s="6">
        <f t="shared" si="14"/>
        <v>1434</v>
      </c>
      <c r="P51" s="2">
        <v>53966</v>
      </c>
      <c r="Q51" s="6">
        <f t="shared" si="15"/>
        <v>1783</v>
      </c>
      <c r="R51" s="2">
        <v>55088</v>
      </c>
      <c r="S51" s="6">
        <f t="shared" si="16"/>
        <v>1122</v>
      </c>
      <c r="T51" s="2">
        <v>56554</v>
      </c>
      <c r="U51" s="6">
        <f t="shared" si="17"/>
        <v>1466</v>
      </c>
      <c r="V51" s="2">
        <v>57910</v>
      </c>
      <c r="W51" s="6">
        <f t="shared" si="18"/>
        <v>1356</v>
      </c>
      <c r="X51" s="2">
        <v>59245</v>
      </c>
      <c r="Y51" s="6">
        <f t="shared" si="19"/>
        <v>1335</v>
      </c>
      <c r="Z51" s="5">
        <v>60715</v>
      </c>
      <c r="AA51" s="6">
        <f t="shared" si="20"/>
        <v>1470</v>
      </c>
      <c r="AB51" s="29">
        <v>61890</v>
      </c>
      <c r="AC51" s="27">
        <f t="shared" si="10"/>
        <v>1175</v>
      </c>
    </row>
    <row r="52" spans="1:29" ht="39" customHeight="1" x14ac:dyDescent="0.25">
      <c r="A52" s="34" t="s">
        <v>21</v>
      </c>
      <c r="B52" s="36" t="s">
        <v>20</v>
      </c>
      <c r="C52" s="3">
        <v>1</v>
      </c>
      <c r="D52" s="10" t="s">
        <v>19</v>
      </c>
      <c r="E52" s="9" t="s">
        <v>18</v>
      </c>
      <c r="F52" s="8">
        <v>6041</v>
      </c>
      <c r="G52" s="7">
        <v>302</v>
      </c>
      <c r="H52" s="7">
        <v>6293</v>
      </c>
      <c r="I52" s="2">
        <f t="shared" si="11"/>
        <v>252</v>
      </c>
      <c r="J52" s="2">
        <v>6593</v>
      </c>
      <c r="K52" s="6">
        <f t="shared" si="12"/>
        <v>300</v>
      </c>
      <c r="L52" s="2">
        <v>6913</v>
      </c>
      <c r="M52" s="6">
        <f t="shared" si="13"/>
        <v>320</v>
      </c>
      <c r="N52" s="2">
        <v>7175</v>
      </c>
      <c r="O52" s="6">
        <f t="shared" si="14"/>
        <v>262</v>
      </c>
      <c r="P52" s="2">
        <v>7481</v>
      </c>
      <c r="Q52" s="6">
        <f t="shared" si="15"/>
        <v>306</v>
      </c>
      <c r="R52" s="2">
        <v>7665</v>
      </c>
      <c r="S52" s="6">
        <f t="shared" si="16"/>
        <v>184</v>
      </c>
      <c r="T52" s="2">
        <v>7875</v>
      </c>
      <c r="U52" s="6">
        <f t="shared" si="17"/>
        <v>210</v>
      </c>
      <c r="V52" s="2">
        <v>8125</v>
      </c>
      <c r="W52" s="6">
        <f t="shared" si="18"/>
        <v>250</v>
      </c>
      <c r="X52" s="2">
        <v>8393</v>
      </c>
      <c r="Y52" s="6">
        <f t="shared" si="19"/>
        <v>268</v>
      </c>
      <c r="Z52" s="2">
        <v>8690</v>
      </c>
      <c r="AA52" s="6">
        <f t="shared" si="20"/>
        <v>297</v>
      </c>
      <c r="AB52" s="25">
        <v>8964</v>
      </c>
      <c r="AC52" s="27">
        <f t="shared" si="10"/>
        <v>274</v>
      </c>
    </row>
    <row r="53" spans="1:29" x14ac:dyDescent="0.25">
      <c r="A53" s="35"/>
      <c r="B53" s="37"/>
      <c r="C53" s="3">
        <v>1</v>
      </c>
      <c r="D53" s="10" t="s">
        <v>17</v>
      </c>
      <c r="E53" s="9" t="s">
        <v>16</v>
      </c>
      <c r="F53" s="8">
        <v>43278</v>
      </c>
      <c r="G53" s="7">
        <v>1680</v>
      </c>
      <c r="H53" s="7">
        <v>44840</v>
      </c>
      <c r="I53" s="2">
        <f t="shared" si="11"/>
        <v>1562</v>
      </c>
      <c r="J53" s="2">
        <v>46214</v>
      </c>
      <c r="K53" s="6">
        <f t="shared" si="12"/>
        <v>1374</v>
      </c>
      <c r="L53" s="2">
        <v>47464</v>
      </c>
      <c r="M53" s="6">
        <f t="shared" si="13"/>
        <v>1250</v>
      </c>
      <c r="N53" s="2">
        <v>48731</v>
      </c>
      <c r="O53" s="6">
        <f t="shared" si="14"/>
        <v>1267</v>
      </c>
      <c r="P53" s="2">
        <v>50182</v>
      </c>
      <c r="Q53" s="6">
        <f t="shared" si="15"/>
        <v>1451</v>
      </c>
      <c r="R53" s="2">
        <v>51201</v>
      </c>
      <c r="S53" s="6">
        <f t="shared" si="16"/>
        <v>1019</v>
      </c>
      <c r="T53" s="2">
        <v>52209</v>
      </c>
      <c r="U53" s="6">
        <f t="shared" si="17"/>
        <v>1008</v>
      </c>
      <c r="V53" s="2">
        <v>53461</v>
      </c>
      <c r="W53" s="6">
        <f t="shared" si="18"/>
        <v>1252</v>
      </c>
      <c r="X53" s="2">
        <v>54835</v>
      </c>
      <c r="Y53" s="6">
        <f t="shared" si="19"/>
        <v>1374</v>
      </c>
      <c r="Z53" s="2">
        <v>56293</v>
      </c>
      <c r="AA53" s="6">
        <f t="shared" si="20"/>
        <v>1458</v>
      </c>
      <c r="AB53" s="25">
        <v>57784</v>
      </c>
      <c r="AC53" s="27">
        <f t="shared" si="10"/>
        <v>1491</v>
      </c>
    </row>
    <row r="55" spans="1:29" ht="24" customHeight="1" x14ac:dyDescent="0.25">
      <c r="A55" s="52" t="s">
        <v>104</v>
      </c>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row>
    <row r="56" spans="1:29" ht="12.75" customHeight="1"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9" ht="18.75" x14ac:dyDescent="0.3">
      <c r="A57" s="48" t="s">
        <v>15</v>
      </c>
      <c r="B57" s="48"/>
      <c r="C57" s="4"/>
      <c r="D57" s="4"/>
      <c r="E57" s="4"/>
      <c r="F57" s="4"/>
      <c r="G57" s="4"/>
      <c r="H57" s="4"/>
      <c r="I57" s="4"/>
      <c r="N57" s="19"/>
      <c r="O57" s="19"/>
    </row>
    <row r="58" spans="1:29" ht="93.75" customHeight="1" x14ac:dyDescent="0.25">
      <c r="A58" s="53" t="s">
        <v>14</v>
      </c>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row>
    <row r="59" spans="1:29" ht="12.7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row>
    <row r="61" spans="1:29" ht="15.75" x14ac:dyDescent="0.25">
      <c r="N61" s="18"/>
      <c r="O61" s="18"/>
    </row>
    <row r="62" spans="1:29" ht="15.75" x14ac:dyDescent="0.25">
      <c r="N62" s="18"/>
      <c r="O62" s="18"/>
    </row>
    <row r="63" spans="1:29" ht="13.5" customHeight="1" x14ac:dyDescent="0.25">
      <c r="A63" s="47" t="s">
        <v>103</v>
      </c>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row>
    <row r="64" spans="1:29" ht="13.5" customHeight="1" x14ac:dyDescent="0.25">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row>
    <row r="65" spans="1:27" ht="13.5" customHeight="1" x14ac:dyDescent="0.25">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row>
  </sheetData>
  <sheetProtection sheet="1" formatCells="0" formatColumns="0" formatRows="0" insertColumns="0" insertRows="0" insertHyperlinks="0" deleteColumns="0" deleteRows="0" sort="0" autoFilter="0" pivotTables="0"/>
  <mergeCells count="70">
    <mergeCell ref="A55:AC55"/>
    <mergeCell ref="A58:AC58"/>
    <mergeCell ref="A1:AC1"/>
    <mergeCell ref="A3:AC3"/>
    <mergeCell ref="A5:AC5"/>
    <mergeCell ref="A7:AC7"/>
    <mergeCell ref="A9:AC9"/>
    <mergeCell ref="Z11:AA11"/>
    <mergeCell ref="A39:A40"/>
    <mergeCell ref="H11:I11"/>
    <mergeCell ref="F11:G11"/>
    <mergeCell ref="B24:B25"/>
    <mergeCell ref="A26:A27"/>
    <mergeCell ref="A37:A38"/>
    <mergeCell ref="B37:B38"/>
    <mergeCell ref="A30:A31"/>
    <mergeCell ref="B44:B45"/>
    <mergeCell ref="A46:A47"/>
    <mergeCell ref="B46:B47"/>
    <mergeCell ref="B41:B42"/>
    <mergeCell ref="A11:A12"/>
    <mergeCell ref="A13:A14"/>
    <mergeCell ref="B13:B14"/>
    <mergeCell ref="B39:B40"/>
    <mergeCell ref="A35:A36"/>
    <mergeCell ref="B35:B36"/>
    <mergeCell ref="B32:B33"/>
    <mergeCell ref="B30:B31"/>
    <mergeCell ref="L11:M11"/>
    <mergeCell ref="J11:K11"/>
    <mergeCell ref="A63:AA65"/>
    <mergeCell ref="B48:B49"/>
    <mergeCell ref="A50:A51"/>
    <mergeCell ref="B50:B51"/>
    <mergeCell ref="A52:A53"/>
    <mergeCell ref="B52:B53"/>
    <mergeCell ref="X11:Y11"/>
    <mergeCell ref="A57:B57"/>
    <mergeCell ref="A32:A33"/>
    <mergeCell ref="A48:A49"/>
    <mergeCell ref="A34:Y34"/>
    <mergeCell ref="Z34:AA34"/>
    <mergeCell ref="A41:A43"/>
    <mergeCell ref="A44:A45"/>
    <mergeCell ref="AB11:AC11"/>
    <mergeCell ref="V11:W11"/>
    <mergeCell ref="A20:A21"/>
    <mergeCell ref="B20:B21"/>
    <mergeCell ref="B16:B17"/>
    <mergeCell ref="E11:E12"/>
    <mergeCell ref="D11:D12"/>
    <mergeCell ref="C11:C12"/>
    <mergeCell ref="A15:Y15"/>
    <mergeCell ref="Z15:AA15"/>
    <mergeCell ref="AB15:AC15"/>
    <mergeCell ref="T11:U11"/>
    <mergeCell ref="P11:Q11"/>
    <mergeCell ref="N11:O11"/>
    <mergeCell ref="R11:S11"/>
    <mergeCell ref="B11:B12"/>
    <mergeCell ref="AB34:AC34"/>
    <mergeCell ref="A16:A17"/>
    <mergeCell ref="A18:A19"/>
    <mergeCell ref="B18:B19"/>
    <mergeCell ref="B26:B27"/>
    <mergeCell ref="A28:A29"/>
    <mergeCell ref="B28:B29"/>
    <mergeCell ref="A22:A23"/>
    <mergeCell ref="B22:B23"/>
    <mergeCell ref="A24:A25"/>
  </mergeCells>
  <pageMargins left="0.55000000000000004" right="0.17" top="0.24" bottom="0.2" header="0.17" footer="0.17"/>
  <pageSetup paperSize="9" scale="38" orientation="portrait" r:id="rId1"/>
  <rowBreaks count="1" manualBreakCount="1">
    <brk id="53" max="2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Лесная 3 на сайт</vt:lpstr>
      <vt:lpstr>'Лесная 3 на сайт'!Область_печати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2015-01-28T14:19:46Z</dcterms:modified>
</cp:coreProperties>
</file>